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UpLoad\Edit\"/>
    </mc:Choice>
  </mc:AlternateContent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62913"/>
</workbook>
</file>

<file path=xl/calcChain.xml><?xml version="1.0" encoding="utf-8"?>
<calcChain xmlns="http://schemas.openxmlformats.org/spreadsheetml/2006/main">
  <c r="L93" i="4" l="1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<sst xmlns="http://schemas.openxmlformats.org/spreadsheetml/2006/main" count="689" uniqueCount="179">
  <si>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</si>
  <si>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</si>
  <si>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</si>
  <si>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</si>
  <si>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</si>
  <si>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</si>
  <si>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</si>
  <si>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</si>
  <si>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</si>
  <si>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</si>
  <si>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</si>
  <si>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</si>
  <si>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</si>
  <si>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</si>
  <si>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</si>
  <si>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</si>
  <si>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</si>
  <si>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</si>
  <si>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</si>
  <si>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</si>
  <si>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</si>
  <si>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</si>
  <si>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</si>
  <si>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</si>
  <si>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</si>
  <si>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</si>
  <si>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</si>
  <si>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</si>
  <si>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</si>
  <si>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</si>
  <si>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</si>
  <si>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</si>
  <si>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</si>
  <si>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</si>
  <si>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</si>
  <si>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</si>
  <si>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</si>
  <si>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</si>
  <si>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</si>
  <si>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</si>
  <si>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</si>
  <si>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</si>
  <si>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</si>
  <si>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</si>
  <si>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</si>
  <si>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</si>
  <si>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</si>
  <si>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</si>
  <si>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</si>
  <si>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</si>
  <si>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</si>
  <si>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Table 2.6 Wealth Quintiles
Percent distribution of the de jure population by wealth quintiles, according to residence and region, Liberia MIS 2016</t>
  </si>
  <si>
    <t>Residence/region</t>
  </si>
  <si>
    <t>Ncombsco Combined wealth index</t>
  </si>
  <si>
    <t>total Total</t>
  </si>
  <si>
    <t>Lowest</t>
  </si>
  <si>
    <t>Second</t>
  </si>
  <si>
    <t>Middle</t>
  </si>
  <si>
    <t>Fourth</t>
  </si>
  <si>
    <t>Highest</t>
  </si>
  <si>
    <t>Total</t>
  </si>
  <si>
    <t>QHTYPE Urban/rural code from sampling</t>
  </si>
  <si>
    <t>Urban</t>
  </si>
  <si>
    <t>Rural</t>
  </si>
  <si>
    <t>QHREGION Region of residence.</t>
  </si>
  <si>
    <t>Monrovia</t>
  </si>
  <si>
    <t>North Western</t>
  </si>
  <si>
    <t>South Central</t>
  </si>
  <si>
    <t>North Central</t>
  </si>
  <si>
    <t>South Eastern A</t>
  </si>
  <si>
    <t>South Eastern B</t>
  </si>
  <si>
    <t>(Constant)</t>
  </si>
  <si>
    <t>rurscore Rural wealth score</t>
  </si>
  <si>
    <t>urbscore Urban wealth score</t>
  </si>
  <si>
    <t>Combined Score= .694+.910 * Urban Score</t>
  </si>
  <si>
    <t xml:space="preserve">Combined Score= -.611 + .576* Rural Score </t>
  </si>
  <si>
    <t>QH101_12 Source of drinking water: Piped - to yard/plot</t>
  </si>
  <si>
    <t>QH101_13 Source of drinking water: Piped - to neighbor</t>
  </si>
  <si>
    <t>QH101_14 Source of drinking water: Piped - public tap / Standpipe</t>
  </si>
  <si>
    <t>QH101_21 Source of drinking water: Hand pump / Tube well or borehole</t>
  </si>
  <si>
    <t>QH101_31 Source of drinking water: Dug well - protected</t>
  </si>
  <si>
    <t>QH101_32 Source of drinking water: Dug well - unprotected</t>
  </si>
  <si>
    <t>QH101_41 Source of drinking water: Spring - protected</t>
  </si>
  <si>
    <t>QH101_42 Source of drinking water: Spring - unprotected</t>
  </si>
  <si>
    <t>QH101_81 Source of drinking water: Surface water (river/dam/lake/pond/stream/canal/irrigation channel)</t>
  </si>
  <si>
    <t>QH101_91 Source of drinking water: Bottled water</t>
  </si>
  <si>
    <t>QH101_92 Source of drinking water: Mineral water in sachet</t>
  </si>
  <si>
    <t>QH101_96 Source of drinking water: Other or Rainwater</t>
  </si>
  <si>
    <t>QH105_11 Type of toilet facility: Flush - to piped sewer system</t>
  </si>
  <si>
    <t>QH105_12 Type of toilet facility: Flush - to septic tank</t>
  </si>
  <si>
    <t>QH105_13 Type of toilet facility: Flush - to pit latrine</t>
  </si>
  <si>
    <t>QH105_14 Type of toilet facility: Flush - to somewhere else</t>
  </si>
  <si>
    <t>QH105_21 Type of toilet facility: Pit latrine - ventilated improved pit (VIP)</t>
  </si>
  <si>
    <t>QH105_22 Type of toilet facility: Pit latrine - with slab</t>
  </si>
  <si>
    <t>QH105_23 Type of toilet facility: Pit latrine - without slab / open pit</t>
  </si>
  <si>
    <t>QH105_31 Type of toilet facility: Composting toilet</t>
  </si>
  <si>
    <t>QH105_41 Type of toilet facility: Bucket toilet</t>
  </si>
  <si>
    <t>QH105_51 Type of toilet facility: Hanging toilet/hanging latrine</t>
  </si>
  <si>
    <t>QH105_61 Type of toilet facility: No facility / bush / field</t>
  </si>
  <si>
    <t>QH105_96 Type of toilet facility: Other</t>
  </si>
  <si>
    <t>QH105_12_sh Type of toilet facility: Flush - to septic tank - shared</t>
  </si>
  <si>
    <t>QH105_13_sh Type of toilet facility: Flush - to pit latrine - shared</t>
  </si>
  <si>
    <t>QH105_14_sh Type of toilet facility: Flush - to somewhere else - shared</t>
  </si>
  <si>
    <t>QH105_21_sh Type of toilet facility: Pit latrine - ventilated improved pit (VIP) - shared</t>
  </si>
  <si>
    <t>QH105_22_sh Type of toilet facility: Pit latrine - with slab - shared</t>
  </si>
  <si>
    <t>QH105_23_sh Type of toilet facility: Pit latrine - without slab / open pit - shared</t>
  </si>
  <si>
    <t>QH105_31_sh Type of toilet facility: Composting toilet - shared</t>
  </si>
  <si>
    <t>QH105_51_sh Type of toilet facility: Hanging toilet/hanging latrine - shared</t>
  </si>
  <si>
    <t>QH105_96_sh Type of toilet facility: Other - shared</t>
  </si>
  <si>
    <t>QH108_1 Type of cooking fuel: Electricity</t>
  </si>
  <si>
    <t>QH108_3 Type of cooking fuel: Kerosene stove</t>
  </si>
  <si>
    <t>QH108_4 Type of cooking fuel: Fire coal / Charcoal</t>
  </si>
  <si>
    <t>QH108_5 Type of cooking fuel: Wood</t>
  </si>
  <si>
    <t>QH108_95 Type of cooking fuel: No food cooked in HH</t>
  </si>
  <si>
    <t>QH114A Electricity</t>
  </si>
  <si>
    <t>QH114B Generator</t>
  </si>
  <si>
    <t>QH114C Radio</t>
  </si>
  <si>
    <t>QH114D Mobile telephone</t>
  </si>
  <si>
    <t>QH114E Ice box ( refridgerator )</t>
  </si>
  <si>
    <t>QH114F Table</t>
  </si>
  <si>
    <t>QH114G Chairs</t>
  </si>
  <si>
    <t>QH114H Cupboard</t>
  </si>
  <si>
    <t>QH114I Mattress</t>
  </si>
  <si>
    <t>QH114J Sewing machine</t>
  </si>
  <si>
    <t>QH114K Television</t>
  </si>
  <si>
    <t>QH114L Computer</t>
  </si>
  <si>
    <t>QH114M Bench or stool</t>
  </si>
  <si>
    <t>QH115A Watch</t>
  </si>
  <si>
    <t>QH115B Bicycle</t>
  </si>
  <si>
    <t>QH115C Motorcycle / Scooter</t>
  </si>
  <si>
    <t>QH115D Car / Truck</t>
  </si>
  <si>
    <t>QH115E Boat / Canoe</t>
  </si>
  <si>
    <t>QH116 Bank account</t>
  </si>
  <si>
    <t>QH131_11 Main floor material: Earth / Sand / Mud</t>
  </si>
  <si>
    <t>QH131_21 Main floor material: Wood planks</t>
  </si>
  <si>
    <t>QH131_32 Main floor material: Floor mat, linoleum, vinyl</t>
  </si>
  <si>
    <t>QH131_33 Main floor material: Ceramic tiles / Terrazo</t>
  </si>
  <si>
    <t>QH131_34 Main floor material: Concrete, cement</t>
  </si>
  <si>
    <t>QH131_35 Main floor material: Carpet</t>
  </si>
  <si>
    <t>QH132_12 Main roof material: Thatch / Palm leaf</t>
  </si>
  <si>
    <t>QH132_22 Main roof material: Palm / Bamboo or Rustic mat</t>
  </si>
  <si>
    <t>QH132_24 Main roof material: Tarpaulin, plastic</t>
  </si>
  <si>
    <t>QH132_31 Main roof material: Zinc, metal, aluminum</t>
  </si>
  <si>
    <t>QH132_35 Main roof material: Concrete, cement</t>
  </si>
  <si>
    <t>QH132_36 Main roof material: Asbestos sheets / Shingles</t>
  </si>
  <si>
    <t>QH133_11 Main wall material: Mud and sticks</t>
  </si>
  <si>
    <t>QH133_12 Main wall material: Cane / Palm / Trunks</t>
  </si>
  <si>
    <t>QH133_13 Main wall material: Straw / Thatch mats</t>
  </si>
  <si>
    <t>QH133_21 Main wall material: Mud bricks</t>
  </si>
  <si>
    <t>QH133_22 Main wall material: Plywood</t>
  </si>
  <si>
    <t>QH133_31 Main wall material: Zinc / Metal</t>
  </si>
  <si>
    <t>QH133_32 Main wall material: Cement</t>
  </si>
  <si>
    <t>QH133_33 Main wall material: Stone blocks</t>
  </si>
  <si>
    <t>QH133_34 Main wall material: Bricks</t>
  </si>
  <si>
    <t>LAND Owns land</t>
  </si>
  <si>
    <t>memsleep Number of members per sleeping room</t>
  </si>
  <si>
    <t>QH111A_1 Cows / Bulls: 1+</t>
  </si>
  <si>
    <t>QH111B_1 Pigs: 1-4</t>
  </si>
  <si>
    <t>QH111B_2 Pigs: 5-9</t>
  </si>
  <si>
    <t>QH111B_3 Pigs: 10+</t>
  </si>
  <si>
    <t>QH111C_1 Goats: 1-4</t>
  </si>
  <si>
    <t>QH111C_2 Goats: 5-9</t>
  </si>
  <si>
    <t>QH111C_3 Goats: 10+</t>
  </si>
  <si>
    <t>QH111D_1 Sheep: 1-4</t>
  </si>
  <si>
    <t>QH111D_2 Sheep: 5-9</t>
  </si>
  <si>
    <t>QH111D_3 Sheep: 10+</t>
  </si>
  <si>
    <t>QH111E_1 Chickens / Poultry: 1-9</t>
  </si>
  <si>
    <t>QH111E_2 Chickens / Poultry: 10-29</t>
  </si>
  <si>
    <t>QH111E_3 Chickens / Poultry: 30+</t>
  </si>
  <si>
    <t>landarea</t>
  </si>
  <si>
    <t>QH101_11 Source of drinking water: Piped - into dwelling</t>
  </si>
  <si>
    <t>QH101_61 Source of drinking water: Tanker truck or Cart with small truck</t>
  </si>
  <si>
    <t>QH105_11_sh Type of toilet facility: Flush - to piped sewer system - shared</t>
  </si>
  <si>
    <t>QH108_2 Type of cooking fuel: Gas cylinder</t>
  </si>
  <si>
    <t>QH131_31 Main floor material: Parquet or polished wood</t>
  </si>
  <si>
    <t>QH132_32 Main roof material: Wood</t>
  </si>
  <si>
    <t>QH132_34 Main roof material: Ceramic tiles</t>
  </si>
  <si>
    <t>QH133_35 Main wall material: Wood planks / Shingles</t>
  </si>
  <si>
    <t>QH108_96 Type of cooking fuel: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</si>
</sst>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0"/>
    <numFmt numFmtId="176" formatCode="###0.0000000"/>
    <numFmt numFmtId="177" formatCode="#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7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2" applyFont="1" applyFill="1"/>
    <xf numFmtId="0" fontId="4" fillId="0" borderId="0" xfId="2"/>
    <xf numFmtId="0" fontId="5" fillId="0" borderId="4" xfId="2" applyFont="1" applyBorder="1" applyAlignment="1">
      <alignment horizontal="left" vertical="top" wrapText="1"/>
    </xf>
    <xf numFmtId="166" fontId="5" fillId="0" borderId="20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 wrapText="1"/>
    </xf>
    <xf numFmtId="166" fontId="5" fillId="0" borderId="23" xfId="2" applyNumberFormat="1" applyFont="1" applyBorder="1" applyAlignment="1">
      <alignment horizontal="right" vertical="center"/>
    </xf>
    <xf numFmtId="169" fontId="5" fillId="0" borderId="23" xfId="2" applyNumberFormat="1" applyFont="1" applyBorder="1" applyAlignment="1">
      <alignment horizontal="right" vertical="center"/>
    </xf>
    <xf numFmtId="170" fontId="5" fillId="0" borderId="23" xfId="2" applyNumberFormat="1" applyFont="1" applyBorder="1" applyAlignment="1">
      <alignment horizontal="right" vertical="center"/>
    </xf>
    <xf numFmtId="168" fontId="5" fillId="0" borderId="23" xfId="2" applyNumberFormat="1" applyFont="1" applyBorder="1" applyAlignment="1">
      <alignment horizontal="right" vertical="center"/>
    </xf>
    <xf numFmtId="175" fontId="5" fillId="0" borderId="23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71" fontId="5" fillId="0" borderId="23" xfId="2" applyNumberFormat="1" applyFont="1" applyBorder="1" applyAlignment="1">
      <alignment horizontal="right" vertical="center"/>
    </xf>
    <xf numFmtId="172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/>
    </xf>
    <xf numFmtId="0" fontId="5" fillId="0" borderId="9" xfId="2" applyFont="1" applyBorder="1" applyAlignment="1">
      <alignment horizontal="left" vertical="top"/>
    </xf>
    <xf numFmtId="176" fontId="5" fillId="0" borderId="24" xfId="2" applyNumberFormat="1" applyFont="1" applyBorder="1" applyAlignment="1">
      <alignment horizontal="right" vertical="center"/>
    </xf>
    <xf numFmtId="0" fontId="5" fillId="0" borderId="7" xfId="2" applyFont="1" applyBorder="1" applyAlignment="1">
      <alignment horizontal="center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177" fontId="5" fillId="0" borderId="14" xfId="2" applyNumberFormat="1" applyFont="1" applyBorder="1" applyAlignment="1">
      <alignment horizontal="right" vertical="center"/>
    </xf>
    <xf numFmtId="177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177" fontId="5" fillId="0" borderId="29" xfId="2" applyNumberFormat="1" applyFont="1" applyBorder="1" applyAlignment="1">
      <alignment horizontal="right" vertical="center"/>
    </xf>
    <xf numFmtId="177" fontId="5" fillId="0" borderId="1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0" fontId="5" fillId="0" borderId="8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 wrapText="1"/>
    </xf>
    <xf numFmtId="177" fontId="5" fillId="0" borderId="17" xfId="2" applyNumberFormat="1" applyFont="1" applyBorder="1" applyAlignment="1">
      <alignment horizontal="right" vertical="center"/>
    </xf>
    <xf numFmtId="177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wrapText="1"/>
    </xf>
    <xf numFmtId="165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0" fontId="5" fillId="0" borderId="15" xfId="2" applyFont="1" applyBorder="1" applyAlignment="1">
      <alignment horizontal="left" vertical="center" wrapText="1"/>
    </xf>
    <xf numFmtId="171" fontId="5" fillId="0" borderId="15" xfId="2" applyNumberFormat="1" applyFont="1" applyBorder="1" applyAlignment="1">
      <alignment horizontal="right" vertical="center"/>
    </xf>
    <xf numFmtId="171" fontId="5" fillId="0" borderId="16" xfId="2" applyNumberFormat="1" applyFont="1" applyBorder="1" applyAlignment="1">
      <alignment horizontal="right" vertical="center"/>
    </xf>
    <xf numFmtId="165" fontId="5" fillId="0" borderId="17" xfId="2" applyNumberFormat="1" applyFont="1" applyBorder="1" applyAlignment="1">
      <alignment horizontal="right" vertical="center"/>
    </xf>
    <xf numFmtId="165" fontId="5" fillId="0" borderId="18" xfId="2" applyNumberFormat="1" applyFont="1" applyBorder="1" applyAlignment="1">
      <alignment horizontal="right" vertical="center"/>
    </xf>
    <xf numFmtId="171" fontId="5" fillId="0" borderId="18" xfId="2" applyNumberFormat="1" applyFont="1" applyBorder="1" applyAlignment="1">
      <alignment horizontal="right" vertical="center"/>
    </xf>
    <xf numFmtId="171" fontId="5" fillId="0" borderId="19" xfId="2" applyNumberFormat="1" applyFont="1" applyBorder="1" applyAlignment="1">
      <alignment horizontal="right" vertical="center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74" fontId="5" fillId="0" borderId="17" xfId="3" applyNumberFormat="1" applyFont="1" applyBorder="1" applyAlignment="1">
      <alignment horizontal="right" vertical="center"/>
    </xf>
    <xf numFmtId="172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4" fillId="0" borderId="0" xfId="3"/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0" fontId="4" fillId="0" borderId="0" xfId="4"/>
    <xf numFmtId="0" fontId="5" fillId="0" borderId="31" xfId="4" applyFont="1" applyBorder="1" applyAlignment="1">
      <alignment horizontal="center" wrapText="1"/>
    </xf>
    <xf numFmtId="0" fontId="5" fillId="0" borderId="32" xfId="4" applyFont="1" applyBorder="1" applyAlignment="1">
      <alignment horizontal="center"/>
    </xf>
    <xf numFmtId="0" fontId="5" fillId="0" borderId="20" xfId="4" applyFont="1" applyBorder="1" applyAlignment="1">
      <alignment horizontal="left" vertical="top" wrapText="1"/>
    </xf>
    <xf numFmtId="165" fontId="5" fillId="0" borderId="20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5" fontId="5" fillId="0" borderId="23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65" fontId="5" fillId="0" borderId="24" xfId="4" applyNumberFormat="1" applyFont="1" applyBorder="1" applyAlignment="1">
      <alignment horizontal="right" vertical="center"/>
    </xf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164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166" fontId="5" fillId="0" borderId="15" xfId="4" applyNumberFormat="1" applyFont="1" applyBorder="1" applyAlignment="1">
      <alignment horizontal="right" vertical="center"/>
    </xf>
    <xf numFmtId="166" fontId="5" fillId="0" borderId="16" xfId="4" applyNumberFormat="1" applyFont="1" applyBorder="1" applyAlignment="1">
      <alignment horizontal="right" vertical="center"/>
    </xf>
    <xf numFmtId="164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6" fontId="5" fillId="0" borderId="1" xfId="4" applyNumberFormat="1" applyFont="1" applyBorder="1" applyAlignment="1">
      <alignment horizontal="right" vertical="center"/>
    </xf>
    <xf numFmtId="166" fontId="5" fillId="0" borderId="30" xfId="4" applyNumberFormat="1" applyFont="1" applyBorder="1" applyAlignment="1">
      <alignment horizontal="right" vertical="center"/>
    </xf>
    <xf numFmtId="173" fontId="5" fillId="0" borderId="29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67" fontId="5" fillId="0" borderId="29" xfId="4" applyNumberFormat="1" applyFont="1" applyBorder="1" applyAlignment="1">
      <alignment horizontal="right" vertical="center"/>
    </xf>
    <xf numFmtId="168" fontId="5" fillId="0" borderId="1" xfId="4" applyNumberFormat="1" applyFont="1" applyBorder="1" applyAlignment="1">
      <alignment horizontal="right" vertical="center"/>
    </xf>
    <xf numFmtId="174" fontId="5" fillId="0" borderId="17" xfId="4" applyNumberFormat="1" applyFont="1" applyBorder="1" applyAlignment="1">
      <alignment horizontal="right" vertical="center"/>
    </xf>
    <xf numFmtId="172" fontId="5" fillId="0" borderId="18" xfId="4" applyNumberFormat="1" applyFont="1" applyBorder="1" applyAlignment="1">
      <alignment horizontal="right" vertical="center"/>
    </xf>
    <xf numFmtId="166" fontId="5" fillId="0" borderId="18" xfId="4" applyNumberFormat="1" applyFont="1" applyBorder="1" applyAlignment="1">
      <alignment horizontal="right" vertical="center"/>
    </xf>
    <xf numFmtId="166" fontId="5" fillId="0" borderId="19" xfId="4" applyNumberFormat="1" applyFont="1" applyBorder="1" applyAlignment="1">
      <alignment horizontal="right" vertical="center"/>
    </xf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4" fillId="0" borderId="0" xfId="1"/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5" fillId="0" borderId="0" xfId="1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5" fillId="0" borderId="25" xfId="1" applyFont="1" applyBorder="1" applyAlignment="1">
      <alignment horizontal="left" wrapText="1"/>
    </xf>
    <xf numFmtId="0" fontId="2" fillId="0" borderId="0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left" wrapText="1"/>
    </xf>
    <xf numFmtId="0" fontId="5" fillId="0" borderId="0" xfId="4" applyFont="1" applyBorder="1" applyAlignment="1">
      <alignment horizontal="left" vertical="top" wrapText="1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2" fillId="0" borderId="0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5" fillId="0" borderId="0" xfId="3" applyFont="1" applyBorder="1" applyAlignment="1">
      <alignment horizontal="left" vertical="top" wrapText="1"/>
    </xf>
    <xf numFmtId="0" fontId="5" fillId="0" borderId="25" xfId="3" applyFont="1" applyBorder="1" applyAlignment="1">
      <alignment horizontal="left" wrapText="1"/>
    </xf>
    <xf numFmtId="0" fontId="5" fillId="0" borderId="13" xfId="2" applyFont="1" applyBorder="1" applyAlignment="1">
      <alignment horizontal="left" vertical="top"/>
    </xf>
    <xf numFmtId="0" fontId="5" fillId="0" borderId="8" xfId="2" applyFont="1" applyBorder="1" applyAlignment="1">
      <alignment horizontal="left" vertical="top" wrapText="1"/>
    </xf>
    <xf numFmtId="0" fontId="5" fillId="0" borderId="0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left" wrapText="1"/>
    </xf>
    <xf numFmtId="0" fontId="5" fillId="0" borderId="8" xfId="2" applyFont="1" applyBorder="1" applyAlignment="1">
      <alignment horizontal="left" wrapText="1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7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3" xfId="2" applyFont="1" applyBorder="1" applyAlignment="1">
      <alignment horizontal="left" vertical="top" wrapText="1"/>
    </xf>
    <xf numFmtId="0" fontId="5" fillId="0" borderId="21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 wrapText="1"/>
    </xf>
  </cellXfs>
  <cellStyles count="5">
    <cellStyle name="Normal" xfId="0" builtinId="0"/>
    <cellStyle name="Normal_Common" xfId="1"/>
    <cellStyle name="Normal_Composite" xfId="2"/>
    <cellStyle name="Normal_Rural" xfId="3"/>
    <cellStyle name="Normal_Urba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223837</xdr:colOff>
      <xdr:row>76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945832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tabSelected="1" topLeftCell="A88" workbookViewId="0">
      <selection activeCell="K94" sqref="K94:L94"/>
    </sheetView>
  </sheetViews>
  <sheetFormatPr defaultColWidth="9.1328125" defaultRowHeight="14.25" x14ac:dyDescent="0.45"/>
  <cols>
    <col min="1" max="1" width="9.1328125" style="3"/>
    <col min="2" max="2" width="30.73046875" style="3" customWidth="1"/>
    <col min="3" max="7" width="9.1328125" style="3"/>
    <col min="8" max="8" width="27.73046875" style="3" customWidth="1"/>
    <col min="9" max="9" width="10.265625" style="3" bestFit="1" customWidth="1"/>
    <col min="10" max="10" width="9.1328125" style="3"/>
    <col min="11" max="11" width="12.73046875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43</v>
      </c>
    </row>
    <row r="2" spans="1:12" ht="15.75" customHeight="1" thickBot="1" x14ac:dyDescent="0.4">
      <c r="H2" s="125" t="s">
        <v>6</v>
      </c>
      <c r="I2" s="125"/>
      <c r="J2" s="119"/>
    </row>
    <row r="3" spans="1:12" ht="15" thickTop="1" thickBot="1" x14ac:dyDescent="0.4">
      <c r="B3" s="125" t="s">
        <v>0</v>
      </c>
      <c r="C3" s="125"/>
      <c r="D3" s="125"/>
      <c r="E3" s="125"/>
      <c r="F3" s="125"/>
      <c r="H3" s="126" t="s">
        <v>47</v>
      </c>
      <c r="I3" s="120" t="s">
        <v>4</v>
      </c>
      <c r="J3" s="119"/>
      <c r="K3" s="129" t="s">
        <v>8</v>
      </c>
      <c r="L3" s="129"/>
    </row>
    <row r="4" spans="1:12" ht="26.25" thickTop="1" thickBot="1" x14ac:dyDescent="0.4">
      <c r="B4" s="130" t="s">
        <v>47</v>
      </c>
      <c r="C4" s="101" t="s">
        <v>1</v>
      </c>
      <c r="D4" s="102" t="s">
        <v>49</v>
      </c>
      <c r="E4" s="102" t="s">
        <v>50</v>
      </c>
      <c r="F4" s="103" t="s">
        <v>2</v>
      </c>
      <c r="H4" s="127"/>
      <c r="I4" s="121" t="s">
        <v>5</v>
      </c>
      <c r="J4" s="119"/>
      <c r="K4" s="2" t="s">
        <v>9</v>
      </c>
      <c r="L4" s="2" t="s">
        <v>10</v>
      </c>
    </row>
    <row r="5" spans="1:12" ht="23.65" thickTop="1" x14ac:dyDescent="0.35">
      <c r="B5" s="104" t="s">
        <v>170</v>
      </c>
      <c r="C5" s="105">
        <v>1.896633475580844E-3</v>
      </c>
      <c r="D5" s="106">
        <v>4.3514194959327741E-2</v>
      </c>
      <c r="E5" s="107">
        <v>4218</v>
      </c>
      <c r="F5" s="108">
        <v>0</v>
      </c>
      <c r="H5" s="104" t="s">
        <v>170</v>
      </c>
      <c r="I5" s="122">
        <v>1.1996527649734724E-2</v>
      </c>
      <c r="J5" s="119"/>
      <c r="K5" s="3">
        <f>((1-C5)/D5)*I5</f>
        <v>0.27516939345873836</v>
      </c>
      <c r="L5" s="3">
        <f>((0-C5)/D5)*I5</f>
        <v>-5.2288720847266208E-4</v>
      </c>
    </row>
    <row r="6" spans="1:12" ht="23.25" x14ac:dyDescent="0.35">
      <c r="B6" s="109" t="s">
        <v>76</v>
      </c>
      <c r="C6" s="110">
        <v>5.2157420578473213E-3</v>
      </c>
      <c r="D6" s="111">
        <v>7.2040047742291183E-2</v>
      </c>
      <c r="E6" s="112">
        <v>4218</v>
      </c>
      <c r="F6" s="113">
        <v>0</v>
      </c>
      <c r="H6" s="109" t="s">
        <v>76</v>
      </c>
      <c r="I6" s="123">
        <v>1.2484051507494719E-2</v>
      </c>
      <c r="J6" s="119"/>
      <c r="K6" s="3">
        <f t="shared" ref="K6:K16" si="0">((1-C6)/D6)*I6</f>
        <v>0.17238936264202664</v>
      </c>
      <c r="L6" s="3">
        <f t="shared" ref="L6:L69" si="1">((0-C6)/D6)*I6</f>
        <v>-9.0385271165981552E-4</v>
      </c>
    </row>
    <row r="7" spans="1:12" ht="23.25" x14ac:dyDescent="0.35">
      <c r="B7" s="109" t="s">
        <v>77</v>
      </c>
      <c r="C7" s="110">
        <v>2.0151730678046466E-2</v>
      </c>
      <c r="D7" s="111">
        <v>0.14053583464255151</v>
      </c>
      <c r="E7" s="112">
        <v>4218</v>
      </c>
      <c r="F7" s="113">
        <v>0</v>
      </c>
      <c r="H7" s="109" t="s">
        <v>77</v>
      </c>
      <c r="I7" s="123">
        <v>2.0079533248861518E-2</v>
      </c>
      <c r="J7" s="119"/>
      <c r="K7" s="3">
        <f t="shared" si="0"/>
        <v>0.13999913938485556</v>
      </c>
      <c r="L7" s="3">
        <f t="shared" si="1"/>
        <v>-2.8792467572496304E-3</v>
      </c>
    </row>
    <row r="8" spans="1:12" ht="23.25" x14ac:dyDescent="0.35">
      <c r="B8" s="109" t="s">
        <v>78</v>
      </c>
      <c r="C8" s="110">
        <v>2.7501185395922237E-2</v>
      </c>
      <c r="D8" s="111">
        <v>0.16355797856829568</v>
      </c>
      <c r="E8" s="112">
        <v>4218</v>
      </c>
      <c r="F8" s="113">
        <v>0</v>
      </c>
      <c r="H8" s="109" t="s">
        <v>78</v>
      </c>
      <c r="I8" s="123">
        <v>1.7222229786980039E-2</v>
      </c>
      <c r="J8" s="119"/>
      <c r="K8" s="3">
        <f t="shared" si="0"/>
        <v>0.10240159605349695</v>
      </c>
      <c r="L8" s="3">
        <f t="shared" si="1"/>
        <v>-2.8958033013665643E-3</v>
      </c>
    </row>
    <row r="9" spans="1:12" ht="23.25" x14ac:dyDescent="0.35">
      <c r="B9" s="109" t="s">
        <v>79</v>
      </c>
      <c r="C9" s="110">
        <v>0.54931247036510189</v>
      </c>
      <c r="D9" s="111">
        <v>0.49762132939689274</v>
      </c>
      <c r="E9" s="112">
        <v>4218</v>
      </c>
      <c r="F9" s="113">
        <v>0</v>
      </c>
      <c r="H9" s="109" t="s">
        <v>79</v>
      </c>
      <c r="I9" s="123">
        <v>-1.0442425639294001E-2</v>
      </c>
      <c r="J9" s="119"/>
      <c r="K9" s="3">
        <f t="shared" si="0"/>
        <v>-9.457534749311174E-3</v>
      </c>
      <c r="L9" s="3">
        <f t="shared" si="1"/>
        <v>1.1527147824384E-2</v>
      </c>
    </row>
    <row r="10" spans="1:12" ht="23.25" x14ac:dyDescent="0.35">
      <c r="B10" s="109" t="s">
        <v>80</v>
      </c>
      <c r="C10" s="110">
        <v>6.6382171645329544E-2</v>
      </c>
      <c r="D10" s="111">
        <v>0.24897846400230497</v>
      </c>
      <c r="E10" s="112">
        <v>4218</v>
      </c>
      <c r="F10" s="113">
        <v>0</v>
      </c>
      <c r="H10" s="109" t="s">
        <v>80</v>
      </c>
      <c r="I10" s="123">
        <v>7.1173199417404864E-3</v>
      </c>
      <c r="J10" s="119"/>
      <c r="K10" s="3">
        <f t="shared" si="0"/>
        <v>2.6688480123532397E-2</v>
      </c>
      <c r="L10" s="3">
        <f t="shared" si="1"/>
        <v>-1.8976065095452188E-3</v>
      </c>
    </row>
    <row r="11" spans="1:12" ht="23.25" x14ac:dyDescent="0.35">
      <c r="B11" s="109" t="s">
        <v>81</v>
      </c>
      <c r="C11" s="110">
        <v>1.9203413940256046E-2</v>
      </c>
      <c r="D11" s="111">
        <v>0.13725563447064576</v>
      </c>
      <c r="E11" s="112">
        <v>4218</v>
      </c>
      <c r="F11" s="113">
        <v>0</v>
      </c>
      <c r="H11" s="109" t="s">
        <v>81</v>
      </c>
      <c r="I11" s="123">
        <v>-1.0774462847363506E-2</v>
      </c>
      <c r="J11" s="119"/>
      <c r="K11" s="3">
        <f t="shared" si="0"/>
        <v>-7.6991785569150609E-2</v>
      </c>
      <c r="L11" s="3">
        <f t="shared" si="1"/>
        <v>1.5074533795265167E-3</v>
      </c>
    </row>
    <row r="12" spans="1:12" ht="23.25" x14ac:dyDescent="0.35">
      <c r="B12" s="109" t="s">
        <v>82</v>
      </c>
      <c r="C12" s="110">
        <v>4.0303461356092935E-3</v>
      </c>
      <c r="D12" s="111">
        <v>6.3364456372981007E-2</v>
      </c>
      <c r="E12" s="112">
        <v>4218</v>
      </c>
      <c r="F12" s="113">
        <v>0</v>
      </c>
      <c r="H12" s="109" t="s">
        <v>82</v>
      </c>
      <c r="I12" s="123">
        <v>1.2188329613181379E-3</v>
      </c>
      <c r="J12" s="119"/>
      <c r="K12" s="3">
        <f t="shared" si="0"/>
        <v>1.9157753606486545E-2</v>
      </c>
      <c r="L12" s="3">
        <f t="shared" si="1"/>
        <v>-7.7524830114323077E-5</v>
      </c>
    </row>
    <row r="13" spans="1:12" ht="23.25" x14ac:dyDescent="0.35">
      <c r="B13" s="109" t="s">
        <v>83</v>
      </c>
      <c r="C13" s="110">
        <v>2.2759601706970129E-2</v>
      </c>
      <c r="D13" s="111">
        <v>0.14915386856683338</v>
      </c>
      <c r="E13" s="112">
        <v>4218</v>
      </c>
      <c r="F13" s="113">
        <v>0</v>
      </c>
      <c r="H13" s="109" t="s">
        <v>83</v>
      </c>
      <c r="I13" s="123">
        <v>-1.5190584758522028E-2</v>
      </c>
      <c r="J13" s="119"/>
      <c r="K13" s="3">
        <f t="shared" si="0"/>
        <v>-9.9527107425110881E-2</v>
      </c>
      <c r="L13" s="3">
        <f t="shared" si="1"/>
        <v>2.3179530113562946E-3</v>
      </c>
    </row>
    <row r="14" spans="1:12" ht="23.25" x14ac:dyDescent="0.35">
      <c r="B14" s="109" t="s">
        <v>171</v>
      </c>
      <c r="C14" s="110">
        <v>2.1337126600284497E-3</v>
      </c>
      <c r="D14" s="111">
        <v>4.6148291729094855E-2</v>
      </c>
      <c r="E14" s="112">
        <v>4218</v>
      </c>
      <c r="F14" s="113">
        <v>0</v>
      </c>
      <c r="H14" s="109" t="s">
        <v>171</v>
      </c>
      <c r="I14" s="123">
        <v>4.6669150685953401E-3</v>
      </c>
      <c r="J14" s="119"/>
      <c r="K14" s="3">
        <f t="shared" si="0"/>
        <v>0.10091288406010822</v>
      </c>
      <c r="L14" s="3">
        <f t="shared" si="1"/>
        <v>-2.1577950975076602E-4</v>
      </c>
    </row>
    <row r="15" spans="1:12" ht="46.5" x14ac:dyDescent="0.35">
      <c r="B15" s="109" t="s">
        <v>84</v>
      </c>
      <c r="C15" s="110">
        <v>0.17140825035561877</v>
      </c>
      <c r="D15" s="111">
        <v>0.37690999164958167</v>
      </c>
      <c r="E15" s="112">
        <v>4218</v>
      </c>
      <c r="F15" s="113">
        <v>0</v>
      </c>
      <c r="H15" s="109" t="s">
        <v>84</v>
      </c>
      <c r="I15" s="123">
        <v>-4.8553811923448952E-2</v>
      </c>
      <c r="J15" s="119"/>
      <c r="K15" s="3">
        <f t="shared" si="0"/>
        <v>-0.1067397757153606</v>
      </c>
      <c r="L15" s="3">
        <f t="shared" si="1"/>
        <v>2.2080932143692621E-2</v>
      </c>
    </row>
    <row r="16" spans="1:12" ht="23.25" x14ac:dyDescent="0.35">
      <c r="B16" s="109" t="s">
        <v>85</v>
      </c>
      <c r="C16" s="110">
        <v>2.3707918444760552E-3</v>
      </c>
      <c r="D16" s="111">
        <v>4.8638791682493798E-2</v>
      </c>
      <c r="E16" s="112">
        <v>4218</v>
      </c>
      <c r="F16" s="113">
        <v>0</v>
      </c>
      <c r="H16" s="109" t="s">
        <v>85</v>
      </c>
      <c r="I16" s="123">
        <v>1.426105518977668E-2</v>
      </c>
      <c r="J16" s="119"/>
      <c r="K16" s="3">
        <f t="shared" si="0"/>
        <v>0.29250819570749825</v>
      </c>
      <c r="L16" s="3">
        <f t="shared" si="1"/>
        <v>-6.9512403922884574E-4</v>
      </c>
    </row>
    <row r="17" spans="2:12" ht="23.25" x14ac:dyDescent="0.35">
      <c r="B17" s="109" t="s">
        <v>86</v>
      </c>
      <c r="C17" s="110">
        <v>0.10621147463252727</v>
      </c>
      <c r="D17" s="111">
        <v>0.30814462301731216</v>
      </c>
      <c r="E17" s="112">
        <v>4218</v>
      </c>
      <c r="F17" s="113">
        <v>0</v>
      </c>
      <c r="H17" s="109" t="s">
        <v>86</v>
      </c>
      <c r="I17" s="123">
        <v>5.6672892734202215E-2</v>
      </c>
      <c r="J17" s="119"/>
      <c r="K17" s="3">
        <f>((1-C17)/D17)*I17</f>
        <v>0.16438249264004112</v>
      </c>
      <c r="L17" s="3">
        <f t="shared" si="1"/>
        <v>-1.9534046870752896E-2</v>
      </c>
    </row>
    <row r="18" spans="2:12" ht="23.25" x14ac:dyDescent="0.35">
      <c r="B18" s="109" t="s">
        <v>87</v>
      </c>
      <c r="C18" s="110">
        <v>1.1853959222380276E-3</v>
      </c>
      <c r="D18" s="111">
        <v>3.4413246357657412E-2</v>
      </c>
      <c r="E18" s="112">
        <v>4218</v>
      </c>
      <c r="F18" s="113">
        <v>0</v>
      </c>
      <c r="H18" s="109" t="s">
        <v>87</v>
      </c>
      <c r="I18" s="123">
        <v>-2.4926600746100246E-3</v>
      </c>
      <c r="J18" s="119"/>
      <c r="K18" s="3">
        <f t="shared" ref="K18:K81" si="2">((1-C18)/D18)*I18</f>
        <v>-7.2347294981894766E-2</v>
      </c>
      <c r="L18" s="3">
        <f t="shared" si="1"/>
        <v>8.5861968884280528E-5</v>
      </c>
    </row>
    <row r="19" spans="2:12" ht="23.25" x14ac:dyDescent="0.35">
      <c r="B19" s="109" t="s">
        <v>88</v>
      </c>
      <c r="C19" s="110">
        <v>4.9786628733997154E-3</v>
      </c>
      <c r="D19" s="111">
        <v>7.0392119791433019E-2</v>
      </c>
      <c r="E19" s="112">
        <v>4218</v>
      </c>
      <c r="F19" s="113">
        <v>0</v>
      </c>
      <c r="H19" s="109" t="s">
        <v>88</v>
      </c>
      <c r="I19" s="123">
        <v>1.4108628790603896E-2</v>
      </c>
      <c r="J19" s="119"/>
      <c r="K19" s="3">
        <f t="shared" si="2"/>
        <v>0.19943122505536565</v>
      </c>
      <c r="L19" s="3">
        <f t="shared" si="1"/>
        <v>-9.9786888876880601E-4</v>
      </c>
    </row>
    <row r="20" spans="2:12" ht="23.25" x14ac:dyDescent="0.35">
      <c r="B20" s="109" t="s">
        <v>89</v>
      </c>
      <c r="C20" s="110">
        <v>9.388335704125178E-2</v>
      </c>
      <c r="D20" s="111">
        <v>0.29170095174374105</v>
      </c>
      <c r="E20" s="112">
        <v>4218</v>
      </c>
      <c r="F20" s="113">
        <v>0</v>
      </c>
      <c r="H20" s="109" t="s">
        <v>89</v>
      </c>
      <c r="I20" s="123">
        <v>6.0325574704546012E-2</v>
      </c>
      <c r="J20" s="119"/>
      <c r="K20" s="3">
        <f t="shared" si="2"/>
        <v>0.18739056869399903</v>
      </c>
      <c r="L20" s="3">
        <f t="shared" si="1"/>
        <v>-1.9415663318373529E-2</v>
      </c>
    </row>
    <row r="21" spans="2:12" ht="23.25" x14ac:dyDescent="0.35">
      <c r="B21" s="109" t="s">
        <v>90</v>
      </c>
      <c r="C21" s="110">
        <v>8.5348506401137988E-3</v>
      </c>
      <c r="D21" s="111">
        <v>9.2000073946209529E-2</v>
      </c>
      <c r="E21" s="112">
        <v>4218</v>
      </c>
      <c r="F21" s="113">
        <v>0</v>
      </c>
      <c r="H21" s="109" t="s">
        <v>90</v>
      </c>
      <c r="I21" s="123">
        <v>7.4461842369941108E-3</v>
      </c>
      <c r="J21" s="119"/>
      <c r="K21" s="3">
        <f t="shared" si="2"/>
        <v>8.0245937313148941E-2</v>
      </c>
      <c r="L21" s="3">
        <f t="shared" si="1"/>
        <v>-6.9078281761677715E-4</v>
      </c>
    </row>
    <row r="22" spans="2:12" ht="23.25" x14ac:dyDescent="0.35">
      <c r="B22" s="109" t="s">
        <v>91</v>
      </c>
      <c r="C22" s="110">
        <v>9.4831673779042201E-4</v>
      </c>
      <c r="D22" s="111">
        <v>3.0783796052003352E-2</v>
      </c>
      <c r="E22" s="112">
        <v>4218</v>
      </c>
      <c r="F22" s="113">
        <v>0</v>
      </c>
      <c r="H22" s="109" t="s">
        <v>91</v>
      </c>
      <c r="I22" s="123">
        <v>8.9891019895403472E-4</v>
      </c>
      <c r="J22" s="119"/>
      <c r="K22" s="3">
        <f t="shared" si="2"/>
        <v>2.9173067085342522E-2</v>
      </c>
      <c r="L22" s="3">
        <f t="shared" si="1"/>
        <v>-2.7691568187320859E-5</v>
      </c>
    </row>
    <row r="23" spans="2:12" ht="23.25" x14ac:dyDescent="0.35">
      <c r="B23" s="109" t="s">
        <v>92</v>
      </c>
      <c r="C23" s="110">
        <v>6.6382171645329542E-3</v>
      </c>
      <c r="D23" s="111">
        <v>8.1214007068544369E-2</v>
      </c>
      <c r="E23" s="112">
        <v>4218</v>
      </c>
      <c r="F23" s="113">
        <v>0</v>
      </c>
      <c r="H23" s="109" t="s">
        <v>92</v>
      </c>
      <c r="I23" s="123">
        <v>-1.3658150256170331E-3</v>
      </c>
      <c r="J23" s="119"/>
      <c r="K23" s="3">
        <f t="shared" si="2"/>
        <v>-1.6705842967769263E-2</v>
      </c>
      <c r="L23" s="3">
        <f t="shared" si="1"/>
        <v>1.1163809143139363E-4</v>
      </c>
    </row>
    <row r="24" spans="2:12" ht="23.25" x14ac:dyDescent="0.35">
      <c r="B24" s="109" t="s">
        <v>93</v>
      </c>
      <c r="C24" s="110">
        <v>1.7306780464675202E-2</v>
      </c>
      <c r="D24" s="111">
        <v>0.1304273316337736</v>
      </c>
      <c r="E24" s="112">
        <v>4218</v>
      </c>
      <c r="F24" s="113">
        <v>0</v>
      </c>
      <c r="H24" s="109" t="s">
        <v>93</v>
      </c>
      <c r="I24" s="123">
        <v>5.4790785515991948E-4</v>
      </c>
      <c r="J24" s="119"/>
      <c r="K24" s="3">
        <f t="shared" si="2"/>
        <v>4.1281633799550395E-3</v>
      </c>
      <c r="L24" s="3">
        <f t="shared" si="1"/>
        <v>-7.2703480515492872E-5</v>
      </c>
    </row>
    <row r="25" spans="2:12" ht="23.25" x14ac:dyDescent="0.35">
      <c r="B25" s="109" t="s">
        <v>94</v>
      </c>
      <c r="C25" s="110">
        <v>2.7501185395922237E-2</v>
      </c>
      <c r="D25" s="111">
        <v>0.16355797856829826</v>
      </c>
      <c r="E25" s="112">
        <v>4218</v>
      </c>
      <c r="F25" s="113">
        <v>0</v>
      </c>
      <c r="H25" s="109" t="s">
        <v>94</v>
      </c>
      <c r="I25" s="123">
        <v>-9.063579133083836E-3</v>
      </c>
      <c r="J25" s="119"/>
      <c r="K25" s="3">
        <f t="shared" si="2"/>
        <v>-5.389110357165252E-2</v>
      </c>
      <c r="L25" s="3">
        <f t="shared" si="1"/>
        <v>1.523980500807336E-3</v>
      </c>
    </row>
    <row r="26" spans="2:12" ht="23.25" x14ac:dyDescent="0.35">
      <c r="B26" s="109" t="s">
        <v>95</v>
      </c>
      <c r="C26" s="110">
        <v>9.4831673779042201E-4</v>
      </c>
      <c r="D26" s="111">
        <v>3.0783796052003331E-2</v>
      </c>
      <c r="E26" s="112">
        <v>4218</v>
      </c>
      <c r="F26" s="113">
        <v>0</v>
      </c>
      <c r="H26" s="109" t="s">
        <v>95</v>
      </c>
      <c r="I26" s="123">
        <v>-7.6644981494390998E-4</v>
      </c>
      <c r="J26" s="119"/>
      <c r="K26" s="3">
        <f t="shared" si="2"/>
        <v>-2.4874222024541089E-2</v>
      </c>
      <c r="L26" s="3">
        <f t="shared" si="1"/>
        <v>2.3611031822060837E-5</v>
      </c>
    </row>
    <row r="27" spans="2:12" ht="23.25" x14ac:dyDescent="0.35">
      <c r="B27" s="109" t="s">
        <v>96</v>
      </c>
      <c r="C27" s="110">
        <v>3.5561877667140826E-3</v>
      </c>
      <c r="D27" s="111">
        <v>5.9534709156758812E-2</v>
      </c>
      <c r="E27" s="112">
        <v>4218</v>
      </c>
      <c r="F27" s="113">
        <v>0</v>
      </c>
      <c r="H27" s="109" t="s">
        <v>96</v>
      </c>
      <c r="I27" s="123">
        <v>4.6452779170734473E-3</v>
      </c>
      <c r="J27" s="119"/>
      <c r="K27" s="3">
        <f t="shared" si="2"/>
        <v>7.7748904834387247E-2</v>
      </c>
      <c r="L27" s="3">
        <f t="shared" si="1"/>
        <v>-2.7747646264949052E-4</v>
      </c>
    </row>
    <row r="28" spans="2:12" ht="23.25" x14ac:dyDescent="0.35">
      <c r="B28" s="109" t="s">
        <v>97</v>
      </c>
      <c r="C28" s="110">
        <v>9.2460881934566148E-3</v>
      </c>
      <c r="D28" s="111">
        <v>9.572236075597168E-2</v>
      </c>
      <c r="E28" s="112">
        <v>4218</v>
      </c>
      <c r="F28" s="113">
        <v>0</v>
      </c>
      <c r="H28" s="109" t="s">
        <v>97</v>
      </c>
      <c r="I28" s="123">
        <v>-5.1484550988189813E-3</v>
      </c>
      <c r="J28" s="119"/>
      <c r="K28" s="3">
        <f t="shared" si="2"/>
        <v>-5.3287988184067332E-2</v>
      </c>
      <c r="L28" s="3">
        <f t="shared" si="1"/>
        <v>4.9730355089222923E-4</v>
      </c>
    </row>
    <row r="29" spans="2:12" ht="23.25" x14ac:dyDescent="0.35">
      <c r="B29" s="109" t="s">
        <v>98</v>
      </c>
      <c r="C29" s="110">
        <v>0.42626837363679471</v>
      </c>
      <c r="D29" s="111">
        <v>0.49459239983363401</v>
      </c>
      <c r="E29" s="112">
        <v>4218</v>
      </c>
      <c r="F29" s="113">
        <v>0</v>
      </c>
      <c r="H29" s="109" t="s">
        <v>98</v>
      </c>
      <c r="I29" s="123">
        <v>-5.9143159175034071E-2</v>
      </c>
      <c r="J29" s="119"/>
      <c r="K29" s="3">
        <f t="shared" si="2"/>
        <v>-6.8606595882112278E-2</v>
      </c>
      <c r="L29" s="3">
        <f t="shared" si="1"/>
        <v>5.0972999750428877E-2</v>
      </c>
    </row>
    <row r="30" spans="2:12" ht="23.25" x14ac:dyDescent="0.35">
      <c r="B30" s="109" t="s">
        <v>99</v>
      </c>
      <c r="C30" s="110">
        <v>2.370791844476055E-4</v>
      </c>
      <c r="D30" s="111">
        <v>1.5397375894858203E-2</v>
      </c>
      <c r="E30" s="112">
        <v>4218</v>
      </c>
      <c r="F30" s="113">
        <v>0</v>
      </c>
      <c r="H30" s="109" t="s">
        <v>99</v>
      </c>
      <c r="I30" s="123">
        <v>-7.0197459081296806E-4</v>
      </c>
      <c r="J30" s="119"/>
      <c r="K30" s="3">
        <f t="shared" si="2"/>
        <v>-4.5579725535169723E-2</v>
      </c>
      <c r="L30" s="3">
        <f t="shared" si="1"/>
        <v>1.0808566643388599E-5</v>
      </c>
    </row>
    <row r="31" spans="2:12" ht="34.9" x14ac:dyDescent="0.35">
      <c r="B31" s="109" t="s">
        <v>172</v>
      </c>
      <c r="C31" s="110">
        <v>2.6078710289236607E-3</v>
      </c>
      <c r="D31" s="111">
        <v>5.1006733314489981E-2</v>
      </c>
      <c r="E31" s="112">
        <v>4218</v>
      </c>
      <c r="F31" s="113">
        <v>0</v>
      </c>
      <c r="H31" s="109" t="s">
        <v>172</v>
      </c>
      <c r="I31" s="123">
        <v>8.0293909968893028E-3</v>
      </c>
      <c r="J31" s="119"/>
      <c r="K31" s="3">
        <f t="shared" si="2"/>
        <v>0.15700772937861471</v>
      </c>
      <c r="L31" s="3">
        <f t="shared" si="1"/>
        <v>-4.1052650895287901E-4</v>
      </c>
    </row>
    <row r="32" spans="2:12" ht="23.25" x14ac:dyDescent="0.35">
      <c r="B32" s="109" t="s">
        <v>100</v>
      </c>
      <c r="C32" s="110">
        <v>9.293504030346135E-2</v>
      </c>
      <c r="D32" s="111">
        <v>0.29037580590623502</v>
      </c>
      <c r="E32" s="112">
        <v>4218</v>
      </c>
      <c r="F32" s="113">
        <v>0</v>
      </c>
      <c r="H32" s="109" t="s">
        <v>100</v>
      </c>
      <c r="I32" s="123">
        <v>4.0374753353597935E-2</v>
      </c>
      <c r="J32" s="119"/>
      <c r="K32" s="3">
        <f t="shared" si="2"/>
        <v>0.12612112744429108</v>
      </c>
      <c r="L32" s="3">
        <f t="shared" si="1"/>
        <v>-1.2921976465802953E-2</v>
      </c>
    </row>
    <row r="33" spans="2:12" ht="23.25" x14ac:dyDescent="0.35">
      <c r="B33" s="109" t="s">
        <v>101</v>
      </c>
      <c r="C33" s="110">
        <v>4.3859649122807015E-2</v>
      </c>
      <c r="D33" s="111">
        <v>0.20480704286541779</v>
      </c>
      <c r="E33" s="112">
        <v>4218</v>
      </c>
      <c r="F33" s="113">
        <v>0</v>
      </c>
      <c r="H33" s="109" t="s">
        <v>101</v>
      </c>
      <c r="I33" s="123">
        <v>6.9282373833071276E-3</v>
      </c>
      <c r="J33" s="119"/>
      <c r="K33" s="3">
        <f t="shared" si="2"/>
        <v>3.2344431275191779E-2</v>
      </c>
      <c r="L33" s="3">
        <f t="shared" si="1"/>
        <v>-1.4836895080363201E-3</v>
      </c>
    </row>
    <row r="34" spans="2:12" ht="23.25" x14ac:dyDescent="0.35">
      <c r="B34" s="109" t="s">
        <v>102</v>
      </c>
      <c r="C34" s="110">
        <v>1.4224751066856331E-3</v>
      </c>
      <c r="D34" s="111">
        <v>3.7693348360656513E-2</v>
      </c>
      <c r="E34" s="112">
        <v>4218</v>
      </c>
      <c r="F34" s="113">
        <v>0</v>
      </c>
      <c r="H34" s="109" t="s">
        <v>102</v>
      </c>
      <c r="I34" s="123">
        <v>3.3718098469620625E-3</v>
      </c>
      <c r="J34" s="119"/>
      <c r="K34" s="3">
        <f t="shared" si="2"/>
        <v>8.9326464159514576E-2</v>
      </c>
      <c r="L34" s="3">
        <f t="shared" si="1"/>
        <v>-1.2724567544090395E-4</v>
      </c>
    </row>
    <row r="35" spans="2:12" ht="34.9" x14ac:dyDescent="0.35">
      <c r="B35" s="109" t="s">
        <v>103</v>
      </c>
      <c r="C35" s="110">
        <v>3.105737316263632E-2</v>
      </c>
      <c r="D35" s="111">
        <v>0.17349336819079436</v>
      </c>
      <c r="E35" s="112">
        <v>4218</v>
      </c>
      <c r="F35" s="113">
        <v>0</v>
      </c>
      <c r="H35" s="109" t="s">
        <v>103</v>
      </c>
      <c r="I35" s="123">
        <v>-3.5390371405720966E-3</v>
      </c>
      <c r="J35" s="119"/>
      <c r="K35" s="3">
        <f t="shared" si="2"/>
        <v>-1.9765158629520864E-2</v>
      </c>
      <c r="L35" s="3">
        <f t="shared" si="1"/>
        <v>6.335296746922518E-4</v>
      </c>
    </row>
    <row r="36" spans="2:12" ht="23.25" x14ac:dyDescent="0.35">
      <c r="B36" s="109" t="s">
        <v>104</v>
      </c>
      <c r="C36" s="110">
        <v>6.3063063063063057E-2</v>
      </c>
      <c r="D36" s="111">
        <v>0.24310517178681917</v>
      </c>
      <c r="E36" s="112">
        <v>4218</v>
      </c>
      <c r="F36" s="113">
        <v>0</v>
      </c>
      <c r="H36" s="109" t="s">
        <v>104</v>
      </c>
      <c r="I36" s="123">
        <v>3.5875170407359187E-3</v>
      </c>
      <c r="J36" s="119"/>
      <c r="K36" s="3">
        <f t="shared" si="2"/>
        <v>1.3826432414624673E-2</v>
      </c>
      <c r="L36" s="3">
        <f t="shared" si="1"/>
        <v>-9.3062525867666052E-4</v>
      </c>
    </row>
    <row r="37" spans="2:12" ht="34.9" x14ac:dyDescent="0.35">
      <c r="B37" s="109" t="s">
        <v>105</v>
      </c>
      <c r="C37" s="110">
        <v>0.11522048364153627</v>
      </c>
      <c r="D37" s="111">
        <v>0.31932569344518746</v>
      </c>
      <c r="E37" s="112">
        <v>4218</v>
      </c>
      <c r="F37" s="113">
        <v>0</v>
      </c>
      <c r="H37" s="109" t="s">
        <v>105</v>
      </c>
      <c r="I37" s="123">
        <v>-9.8372021313285745E-3</v>
      </c>
      <c r="J37" s="119"/>
      <c r="K37" s="3">
        <f t="shared" si="2"/>
        <v>-2.7256669672186439E-2</v>
      </c>
      <c r="L37" s="3">
        <f t="shared" si="1"/>
        <v>3.5495019991110951E-3</v>
      </c>
    </row>
    <row r="38" spans="2:12" ht="23.25" x14ac:dyDescent="0.35">
      <c r="B38" s="109" t="s">
        <v>106</v>
      </c>
      <c r="C38" s="110">
        <v>2.6078710289236607E-3</v>
      </c>
      <c r="D38" s="111">
        <v>5.1006733314490814E-2</v>
      </c>
      <c r="E38" s="112">
        <v>4218</v>
      </c>
      <c r="F38" s="113">
        <v>0</v>
      </c>
      <c r="H38" s="109" t="s">
        <v>106</v>
      </c>
      <c r="I38" s="123">
        <v>1.0573833296927408E-3</v>
      </c>
      <c r="J38" s="119"/>
      <c r="K38" s="3">
        <f t="shared" si="2"/>
        <v>2.0676207665334904E-2</v>
      </c>
      <c r="L38" s="3">
        <f t="shared" si="1"/>
        <v>-5.4061869341260752E-5</v>
      </c>
    </row>
    <row r="39" spans="2:12" ht="34.9" x14ac:dyDescent="0.35">
      <c r="B39" s="109" t="s">
        <v>107</v>
      </c>
      <c r="C39" s="110">
        <v>4.5756282598387862E-2</v>
      </c>
      <c r="D39" s="111">
        <v>0.20898085835833713</v>
      </c>
      <c r="E39" s="112">
        <v>4218</v>
      </c>
      <c r="F39" s="113">
        <v>0</v>
      </c>
      <c r="H39" s="109" t="s">
        <v>107</v>
      </c>
      <c r="I39" s="123">
        <v>3.9547198819394292E-3</v>
      </c>
      <c r="J39" s="119"/>
      <c r="K39" s="3">
        <f t="shared" si="2"/>
        <v>1.8057953398550552E-2</v>
      </c>
      <c r="L39" s="3">
        <f t="shared" si="1"/>
        <v>-8.6588447352056058E-4</v>
      </c>
    </row>
    <row r="40" spans="2:12" ht="23.25" x14ac:dyDescent="0.35">
      <c r="B40" s="109" t="s">
        <v>108</v>
      </c>
      <c r="C40" s="110">
        <v>1.1853959222380276E-3</v>
      </c>
      <c r="D40" s="111">
        <v>3.4413246357656774E-2</v>
      </c>
      <c r="E40" s="112">
        <v>4218</v>
      </c>
      <c r="F40" s="113">
        <v>0</v>
      </c>
      <c r="H40" s="109" t="s">
        <v>108</v>
      </c>
      <c r="I40" s="123">
        <v>1.5828522901050331E-3</v>
      </c>
      <c r="J40" s="119"/>
      <c r="K40" s="3">
        <f t="shared" si="2"/>
        <v>4.5940913769766403E-2</v>
      </c>
      <c r="L40" s="3">
        <f t="shared" si="1"/>
        <v>-5.4522802954861622E-5</v>
      </c>
    </row>
    <row r="41" spans="2:12" ht="23.25" x14ac:dyDescent="0.35">
      <c r="B41" s="109" t="s">
        <v>109</v>
      </c>
      <c r="C41" s="110">
        <v>2.1337126600284497E-3</v>
      </c>
      <c r="D41" s="111">
        <v>4.6148291729097908E-2</v>
      </c>
      <c r="E41" s="112">
        <v>4218</v>
      </c>
      <c r="F41" s="113">
        <v>0</v>
      </c>
      <c r="H41" s="109" t="s">
        <v>109</v>
      </c>
      <c r="I41" s="123">
        <v>9.1495793864161973E-3</v>
      </c>
      <c r="J41" s="119"/>
      <c r="K41" s="3">
        <f t="shared" si="2"/>
        <v>0.19784170704825216</v>
      </c>
      <c r="L41" s="3">
        <f t="shared" si="1"/>
        <v>-4.2304000081593479E-4</v>
      </c>
    </row>
    <row r="42" spans="2:12" ht="23.25" x14ac:dyDescent="0.35">
      <c r="B42" s="109" t="s">
        <v>173</v>
      </c>
      <c r="C42" s="110">
        <v>1.4224751066856331E-3</v>
      </c>
      <c r="D42" s="111">
        <v>3.7693348360656326E-2</v>
      </c>
      <c r="E42" s="112">
        <v>4218</v>
      </c>
      <c r="F42" s="113">
        <v>0</v>
      </c>
      <c r="H42" s="109" t="s">
        <v>173</v>
      </c>
      <c r="I42" s="123">
        <v>1.1163185922311842E-2</v>
      </c>
      <c r="J42" s="119"/>
      <c r="K42" s="3">
        <f t="shared" si="2"/>
        <v>0.29573670297387056</v>
      </c>
      <c r="L42" s="3">
        <f t="shared" si="1"/>
        <v>-4.2127735466363327E-4</v>
      </c>
    </row>
    <row r="43" spans="2:12" ht="23.25" x14ac:dyDescent="0.35">
      <c r="B43" s="109" t="s">
        <v>110</v>
      </c>
      <c r="C43" s="110">
        <v>1.1853959222380276E-3</v>
      </c>
      <c r="D43" s="111">
        <v>3.4413246357657502E-2</v>
      </c>
      <c r="E43" s="112">
        <v>4218</v>
      </c>
      <c r="F43" s="113">
        <v>0</v>
      </c>
      <c r="H43" s="109" t="s">
        <v>110</v>
      </c>
      <c r="I43" s="123">
        <v>8.1412923685066588E-3</v>
      </c>
      <c r="J43" s="119"/>
      <c r="K43" s="3">
        <f t="shared" si="2"/>
        <v>0.2362939441754196</v>
      </c>
      <c r="L43" s="3">
        <f t="shared" si="1"/>
        <v>-2.8043430355497226E-4</v>
      </c>
    </row>
    <row r="44" spans="2:12" ht="23.25" x14ac:dyDescent="0.35">
      <c r="B44" s="109" t="s">
        <v>111</v>
      </c>
      <c r="C44" s="110">
        <v>0.3961593172119488</v>
      </c>
      <c r="D44" s="111">
        <v>0.48915625258686329</v>
      </c>
      <c r="E44" s="112">
        <v>4218</v>
      </c>
      <c r="F44" s="113">
        <v>0</v>
      </c>
      <c r="H44" s="109" t="s">
        <v>111</v>
      </c>
      <c r="I44" s="123">
        <v>8.5511321228723222E-2</v>
      </c>
      <c r="J44" s="119"/>
      <c r="K44" s="3">
        <f t="shared" si="2"/>
        <v>0.10555975585263798</v>
      </c>
      <c r="L44" s="3">
        <f t="shared" si="1"/>
        <v>-6.9254162555853191E-2</v>
      </c>
    </row>
    <row r="45" spans="2:12" ht="23.25" x14ac:dyDescent="0.35">
      <c r="B45" s="109" t="s">
        <v>112</v>
      </c>
      <c r="C45" s="110">
        <v>0.58013276434329064</v>
      </c>
      <c r="D45" s="111">
        <v>0.49359548338869796</v>
      </c>
      <c r="E45" s="112">
        <v>4218</v>
      </c>
      <c r="F45" s="113">
        <v>0</v>
      </c>
      <c r="H45" s="109" t="s">
        <v>112</v>
      </c>
      <c r="I45" s="123">
        <v>-8.727489591907539E-2</v>
      </c>
      <c r="J45" s="119"/>
      <c r="K45" s="3">
        <f t="shared" si="2"/>
        <v>-7.4238664098376261E-2</v>
      </c>
      <c r="L45" s="3">
        <f t="shared" si="1"/>
        <v>0.10257595203203089</v>
      </c>
    </row>
    <row r="46" spans="2:12" ht="23.25" x14ac:dyDescent="0.35">
      <c r="B46" s="109" t="s">
        <v>113</v>
      </c>
      <c r="C46" s="110">
        <v>9.4831673779042207E-3</v>
      </c>
      <c r="D46" s="111">
        <v>9.693020366954791E-2</v>
      </c>
      <c r="E46" s="112">
        <v>4218</v>
      </c>
      <c r="F46" s="113">
        <v>0</v>
      </c>
      <c r="H46" s="109" t="s">
        <v>113</v>
      </c>
      <c r="I46" s="123">
        <v>2.5103991692753099E-3</v>
      </c>
      <c r="J46" s="119"/>
      <c r="K46" s="3">
        <f t="shared" si="2"/>
        <v>2.5653434529498687E-2</v>
      </c>
      <c r="L46" s="3">
        <f t="shared" si="1"/>
        <v>-2.4560492608423823E-4</v>
      </c>
    </row>
    <row r="47" spans="2:12" ht="23.25" x14ac:dyDescent="0.35">
      <c r="B47" s="109" t="s">
        <v>178</v>
      </c>
      <c r="C47" s="110">
        <v>4.74158368895211E-4</v>
      </c>
      <c r="D47" s="111">
        <v>2.1772595829590374E-2</v>
      </c>
      <c r="E47" s="112">
        <v>4218</v>
      </c>
      <c r="F47" s="113">
        <v>0</v>
      </c>
      <c r="H47" s="109" t="s">
        <v>178</v>
      </c>
      <c r="I47" s="123">
        <v>1.9829792130710341E-3</v>
      </c>
      <c r="J47" s="119"/>
      <c r="K47" s="3">
        <f t="shared" si="2"/>
        <v>9.1033654525846261E-2</v>
      </c>
      <c r="L47" s="3">
        <f t="shared" si="1"/>
        <v>-4.3184845600496327E-5</v>
      </c>
    </row>
    <row r="48" spans="2:12" x14ac:dyDescent="0.35">
      <c r="B48" s="109" t="s">
        <v>114</v>
      </c>
      <c r="C48" s="110">
        <v>0.13323850165955428</v>
      </c>
      <c r="D48" s="111">
        <v>0.33987260724447371</v>
      </c>
      <c r="E48" s="112">
        <v>4218</v>
      </c>
      <c r="F48" s="113">
        <v>0</v>
      </c>
      <c r="H48" s="109" t="s">
        <v>114</v>
      </c>
      <c r="I48" s="123">
        <v>6.9881531739388145E-2</v>
      </c>
      <c r="J48" s="119"/>
      <c r="K48" s="3">
        <f t="shared" si="2"/>
        <v>0.17821566041416345</v>
      </c>
      <c r="L48" s="3">
        <f t="shared" si="1"/>
        <v>-2.7395295720120311E-2</v>
      </c>
    </row>
    <row r="49" spans="2:12" x14ac:dyDescent="0.35">
      <c r="B49" s="109" t="s">
        <v>115</v>
      </c>
      <c r="C49" s="110">
        <v>9.4831673779042197E-2</v>
      </c>
      <c r="D49" s="111">
        <v>0.29301703500809229</v>
      </c>
      <c r="E49" s="112">
        <v>4218</v>
      </c>
      <c r="F49" s="113">
        <v>0</v>
      </c>
      <c r="H49" s="109" t="s">
        <v>115</v>
      </c>
      <c r="I49" s="123">
        <v>5.017103852050285E-2</v>
      </c>
      <c r="J49" s="119"/>
      <c r="K49" s="3">
        <f t="shared" si="2"/>
        <v>0.1549849651612118</v>
      </c>
      <c r="L49" s="3">
        <f t="shared" si="1"/>
        <v>-1.6237293364191913E-2</v>
      </c>
    </row>
    <row r="50" spans="2:12" x14ac:dyDescent="0.35">
      <c r="B50" s="109" t="s">
        <v>116</v>
      </c>
      <c r="C50" s="110">
        <v>0.49146514935988622</v>
      </c>
      <c r="D50" s="111">
        <v>0.49998642271745147</v>
      </c>
      <c r="E50" s="112">
        <v>4218</v>
      </c>
      <c r="F50" s="113">
        <v>0</v>
      </c>
      <c r="H50" s="109" t="s">
        <v>116</v>
      </c>
      <c r="I50" s="123">
        <v>4.0524974502839442E-2</v>
      </c>
      <c r="J50" s="119"/>
      <c r="K50" s="3">
        <f t="shared" si="2"/>
        <v>4.1217842964591689E-2</v>
      </c>
      <c r="L50" s="3">
        <f t="shared" si="1"/>
        <v>-3.9834306976969033E-2</v>
      </c>
    </row>
    <row r="51" spans="2:12" x14ac:dyDescent="0.35">
      <c r="B51" s="109" t="s">
        <v>117</v>
      </c>
      <c r="C51" s="110">
        <v>0.56661925082977715</v>
      </c>
      <c r="D51" s="111">
        <v>0.49560075346338689</v>
      </c>
      <c r="E51" s="112">
        <v>4218</v>
      </c>
      <c r="F51" s="113">
        <v>0</v>
      </c>
      <c r="H51" s="109" t="s">
        <v>117</v>
      </c>
      <c r="I51" s="123">
        <v>5.7731833350518652E-2</v>
      </c>
      <c r="J51" s="119"/>
      <c r="K51" s="3">
        <f t="shared" si="2"/>
        <v>5.0483912733330021E-2</v>
      </c>
      <c r="L51" s="3">
        <f t="shared" si="1"/>
        <v>-6.6004678026618566E-2</v>
      </c>
    </row>
    <row r="52" spans="2:12" x14ac:dyDescent="0.35">
      <c r="B52" s="109" t="s">
        <v>118</v>
      </c>
      <c r="C52" s="110">
        <v>5.9743954480796585E-2</v>
      </c>
      <c r="D52" s="111">
        <v>0.23703994467956316</v>
      </c>
      <c r="E52" s="112">
        <v>4218</v>
      </c>
      <c r="F52" s="113">
        <v>0</v>
      </c>
      <c r="H52" s="109" t="s">
        <v>118</v>
      </c>
      <c r="I52" s="123">
        <v>5.4659399122935319E-2</v>
      </c>
      <c r="J52" s="119"/>
      <c r="K52" s="3">
        <f t="shared" si="2"/>
        <v>0.21681506270709988</v>
      </c>
      <c r="L52" s="3">
        <f t="shared" si="1"/>
        <v>-1.377644876505022E-2</v>
      </c>
    </row>
    <row r="53" spans="2:12" x14ac:dyDescent="0.35">
      <c r="B53" s="109" t="s">
        <v>119</v>
      </c>
      <c r="C53" s="110">
        <v>0.70934091986723569</v>
      </c>
      <c r="D53" s="111">
        <v>0.45412032655256079</v>
      </c>
      <c r="E53" s="112">
        <v>4218</v>
      </c>
      <c r="F53" s="113">
        <v>0</v>
      </c>
      <c r="H53" s="109" t="s">
        <v>119</v>
      </c>
      <c r="I53" s="123">
        <v>4.8853176016789464E-2</v>
      </c>
      <c r="J53" s="119"/>
      <c r="K53" s="3">
        <f t="shared" si="2"/>
        <v>3.1268407010978744E-2</v>
      </c>
      <c r="L53" s="3">
        <f t="shared" si="1"/>
        <v>-7.6309195576548458E-2</v>
      </c>
    </row>
    <row r="54" spans="2:12" x14ac:dyDescent="0.35">
      <c r="B54" s="109" t="s">
        <v>120</v>
      </c>
      <c r="C54" s="110">
        <v>0.69037458511142724</v>
      </c>
      <c r="D54" s="111">
        <v>0.46239399522372954</v>
      </c>
      <c r="E54" s="112">
        <v>4218</v>
      </c>
      <c r="F54" s="113">
        <v>0</v>
      </c>
      <c r="H54" s="109" t="s">
        <v>120</v>
      </c>
      <c r="I54" s="123">
        <v>5.0739382277419039E-2</v>
      </c>
      <c r="J54" s="119"/>
      <c r="K54" s="3">
        <f t="shared" si="2"/>
        <v>3.3975792183967221E-2</v>
      </c>
      <c r="L54" s="3">
        <f t="shared" si="1"/>
        <v>-7.5756130811418493E-2</v>
      </c>
    </row>
    <row r="55" spans="2:12" x14ac:dyDescent="0.35">
      <c r="B55" s="109" t="s">
        <v>121</v>
      </c>
      <c r="C55" s="110">
        <v>0.1981981981981982</v>
      </c>
      <c r="D55" s="111">
        <v>0.39868954960148528</v>
      </c>
      <c r="E55" s="112">
        <v>4218</v>
      </c>
      <c r="F55" s="113">
        <v>0</v>
      </c>
      <c r="H55" s="109" t="s">
        <v>121</v>
      </c>
      <c r="I55" s="123">
        <v>6.5161933102313163E-2</v>
      </c>
      <c r="J55" s="119"/>
      <c r="K55" s="3">
        <f t="shared" si="2"/>
        <v>0.13104671397218015</v>
      </c>
      <c r="L55" s="3">
        <f t="shared" si="1"/>
        <v>-3.2393569745932167E-2</v>
      </c>
    </row>
    <row r="56" spans="2:12" x14ac:dyDescent="0.35">
      <c r="B56" s="109" t="s">
        <v>122</v>
      </c>
      <c r="C56" s="110">
        <v>0.85609293504030348</v>
      </c>
      <c r="D56" s="111">
        <v>0.35103708661568184</v>
      </c>
      <c r="E56" s="112">
        <v>4218</v>
      </c>
      <c r="F56" s="113">
        <v>0</v>
      </c>
      <c r="H56" s="109" t="s">
        <v>122</v>
      </c>
      <c r="I56" s="123">
        <v>3.9645212425840563E-2</v>
      </c>
      <c r="J56" s="119"/>
      <c r="K56" s="3">
        <f t="shared" si="2"/>
        <v>1.6252488347912174E-2</v>
      </c>
      <c r="L56" s="3">
        <f t="shared" si="1"/>
        <v>-9.6684901852241961E-2</v>
      </c>
    </row>
    <row r="57" spans="2:12" x14ac:dyDescent="0.35">
      <c r="B57" s="109" t="s">
        <v>123</v>
      </c>
      <c r="C57" s="110">
        <v>1.7543859649122806E-2</v>
      </c>
      <c r="D57" s="111">
        <v>0.13130178948053126</v>
      </c>
      <c r="E57" s="112">
        <v>4218</v>
      </c>
      <c r="F57" s="113">
        <v>0</v>
      </c>
      <c r="H57" s="109" t="s">
        <v>123</v>
      </c>
      <c r="I57" s="123">
        <v>1.9730006004307948E-2</v>
      </c>
      <c r="J57" s="119"/>
      <c r="K57" s="3">
        <f t="shared" si="2"/>
        <v>0.14762834249845586</v>
      </c>
      <c r="L57" s="3">
        <f t="shared" si="1"/>
        <v>-2.6362204017581405E-3</v>
      </c>
    </row>
    <row r="58" spans="2:12" x14ac:dyDescent="0.35">
      <c r="B58" s="109" t="s">
        <v>124</v>
      </c>
      <c r="C58" s="110">
        <v>0.15173067804646753</v>
      </c>
      <c r="D58" s="111">
        <v>0.35880217491442928</v>
      </c>
      <c r="E58" s="112">
        <v>4218</v>
      </c>
      <c r="F58" s="113">
        <v>0</v>
      </c>
      <c r="H58" s="109" t="s">
        <v>124</v>
      </c>
      <c r="I58" s="123">
        <v>7.6228411505275401E-2</v>
      </c>
      <c r="J58" s="119"/>
      <c r="K58" s="3">
        <f t="shared" si="2"/>
        <v>0.18021692024747651</v>
      </c>
      <c r="L58" s="3">
        <f t="shared" si="1"/>
        <v>-3.2235558680375899E-2</v>
      </c>
    </row>
    <row r="59" spans="2:12" x14ac:dyDescent="0.35">
      <c r="B59" s="109" t="s">
        <v>125</v>
      </c>
      <c r="C59" s="110">
        <v>4.5756282598387862E-2</v>
      </c>
      <c r="D59" s="111">
        <v>0.20898085835833705</v>
      </c>
      <c r="E59" s="112">
        <v>4218</v>
      </c>
      <c r="F59" s="113">
        <v>0</v>
      </c>
      <c r="H59" s="109" t="s">
        <v>125</v>
      </c>
      <c r="I59" s="123">
        <v>4.7679461406933597E-2</v>
      </c>
      <c r="J59" s="119"/>
      <c r="K59" s="3">
        <f t="shared" si="2"/>
        <v>0.21771288937211858</v>
      </c>
      <c r="L59" s="3">
        <f t="shared" si="1"/>
        <v>-1.0439400658091649E-2</v>
      </c>
    </row>
    <row r="60" spans="2:12" x14ac:dyDescent="0.35">
      <c r="B60" s="109" t="s">
        <v>126</v>
      </c>
      <c r="C60" s="110">
        <v>0.74585111427216688</v>
      </c>
      <c r="D60" s="111">
        <v>0.43543332479430741</v>
      </c>
      <c r="E60" s="112">
        <v>4218</v>
      </c>
      <c r="F60" s="113">
        <v>0</v>
      </c>
      <c r="H60" s="109" t="s">
        <v>126</v>
      </c>
      <c r="I60" s="123">
        <v>-3.8317771076496923E-5</v>
      </c>
      <c r="J60" s="119"/>
      <c r="K60" s="3">
        <f t="shared" si="2"/>
        <v>-2.2364890944592213E-5</v>
      </c>
      <c r="L60" s="3">
        <f t="shared" si="1"/>
        <v>6.5634278835528996E-5</v>
      </c>
    </row>
    <row r="61" spans="2:12" x14ac:dyDescent="0.35">
      <c r="B61" s="109" t="s">
        <v>127</v>
      </c>
      <c r="C61" s="110">
        <v>0.28425794215267902</v>
      </c>
      <c r="D61" s="111">
        <v>0.45111374501993884</v>
      </c>
      <c r="E61" s="112">
        <v>4218</v>
      </c>
      <c r="F61" s="113">
        <v>0</v>
      </c>
      <c r="H61" s="109" t="s">
        <v>127</v>
      </c>
      <c r="I61" s="123">
        <v>4.7734013604888943E-2</v>
      </c>
      <c r="J61" s="119"/>
      <c r="K61" s="3">
        <f t="shared" si="2"/>
        <v>7.5735313995731079E-2</v>
      </c>
      <c r="L61" s="3">
        <f t="shared" si="1"/>
        <v>-3.0078384061239336E-2</v>
      </c>
    </row>
    <row r="62" spans="2:12" x14ac:dyDescent="0.35">
      <c r="B62" s="109" t="s">
        <v>128</v>
      </c>
      <c r="C62" s="110">
        <v>2.3470839260312945E-2</v>
      </c>
      <c r="D62" s="111">
        <v>0.15141134071945911</v>
      </c>
      <c r="E62" s="112">
        <v>4218</v>
      </c>
      <c r="F62" s="113">
        <v>0</v>
      </c>
      <c r="H62" s="109" t="s">
        <v>128</v>
      </c>
      <c r="I62" s="123">
        <v>2.3750039376974133E-2</v>
      </c>
      <c r="J62" s="119"/>
      <c r="K62" s="3">
        <f t="shared" si="2"/>
        <v>0.1531761485640844</v>
      </c>
      <c r="L62" s="3">
        <f t="shared" si="1"/>
        <v>-3.6815825947667771E-3</v>
      </c>
    </row>
    <row r="63" spans="2:12" x14ac:dyDescent="0.35">
      <c r="B63" s="109" t="s">
        <v>129</v>
      </c>
      <c r="C63" s="110">
        <v>7.799905168326221E-2</v>
      </c>
      <c r="D63" s="111">
        <v>0.26820188899355413</v>
      </c>
      <c r="E63" s="112">
        <v>4218</v>
      </c>
      <c r="F63" s="113">
        <v>0</v>
      </c>
      <c r="H63" s="109" t="s">
        <v>129</v>
      </c>
      <c r="I63" s="123">
        <v>1.8592486119047257E-2</v>
      </c>
      <c r="J63" s="119"/>
      <c r="K63" s="3">
        <f t="shared" si="2"/>
        <v>6.3915619303260562E-2</v>
      </c>
      <c r="L63" s="3">
        <f t="shared" si="1"/>
        <v>-5.4071069042871496E-3</v>
      </c>
    </row>
    <row r="64" spans="2:12" x14ac:dyDescent="0.35">
      <c r="B64" s="109" t="s">
        <v>130</v>
      </c>
      <c r="C64" s="110">
        <v>3.6747273589378855E-2</v>
      </c>
      <c r="D64" s="111">
        <v>0.18816297546021463</v>
      </c>
      <c r="E64" s="112">
        <v>4218</v>
      </c>
      <c r="F64" s="113">
        <v>0</v>
      </c>
      <c r="H64" s="109" t="s">
        <v>130</v>
      </c>
      <c r="I64" s="123">
        <v>4.3505651911997914E-2</v>
      </c>
      <c r="J64" s="119"/>
      <c r="K64" s="3">
        <f t="shared" si="2"/>
        <v>0.22271617312601588</v>
      </c>
      <c r="L64" s="3">
        <f t="shared" si="1"/>
        <v>-8.4964328906060715E-3</v>
      </c>
    </row>
    <row r="65" spans="2:12" x14ac:dyDescent="0.35">
      <c r="B65" s="109" t="s">
        <v>131</v>
      </c>
      <c r="C65" s="110">
        <v>2.3944997629208157E-2</v>
      </c>
      <c r="D65" s="111">
        <v>0.15289596776826697</v>
      </c>
      <c r="E65" s="112">
        <v>4218</v>
      </c>
      <c r="F65" s="113">
        <v>0</v>
      </c>
      <c r="H65" s="109" t="s">
        <v>131</v>
      </c>
      <c r="I65" s="123">
        <v>-6.8235289843553686E-3</v>
      </c>
      <c r="J65" s="119"/>
      <c r="K65" s="3">
        <f t="shared" si="2"/>
        <v>-4.3559942725869806E-2</v>
      </c>
      <c r="L65" s="3">
        <f t="shared" si="1"/>
        <v>1.0686310943193711E-3</v>
      </c>
    </row>
    <row r="66" spans="2:12" x14ac:dyDescent="0.35">
      <c r="B66" s="109" t="s">
        <v>132</v>
      </c>
      <c r="C66" s="110">
        <v>0.17117117117117117</v>
      </c>
      <c r="D66" s="111">
        <v>0.37670312463609995</v>
      </c>
      <c r="E66" s="112">
        <v>4218</v>
      </c>
      <c r="F66" s="113">
        <v>0</v>
      </c>
      <c r="H66" s="109" t="s">
        <v>132</v>
      </c>
      <c r="I66" s="123">
        <v>6.3497280076204976E-2</v>
      </c>
      <c r="J66" s="119"/>
      <c r="K66" s="3">
        <f t="shared" si="2"/>
        <v>0.13970783048379751</v>
      </c>
      <c r="L66" s="3">
        <f t="shared" si="1"/>
        <v>-2.8852704121653833E-2</v>
      </c>
    </row>
    <row r="67" spans="2:12" ht="23.25" x14ac:dyDescent="0.35">
      <c r="B67" s="109" t="s">
        <v>133</v>
      </c>
      <c r="C67" s="110">
        <v>0.52963489805595065</v>
      </c>
      <c r="D67" s="111">
        <v>0.49918017629862976</v>
      </c>
      <c r="E67" s="112">
        <v>4218</v>
      </c>
      <c r="F67" s="113">
        <v>0</v>
      </c>
      <c r="H67" s="109" t="s">
        <v>133</v>
      </c>
      <c r="I67" s="123">
        <v>-8.8021381208031907E-2</v>
      </c>
      <c r="J67" s="119"/>
      <c r="K67" s="3">
        <f t="shared" si="2"/>
        <v>-8.2940364844142966E-2</v>
      </c>
      <c r="L67" s="3">
        <f t="shared" si="1"/>
        <v>9.3391519688414998E-2</v>
      </c>
    </row>
    <row r="68" spans="2:12" ht="23.25" x14ac:dyDescent="0.35">
      <c r="B68" s="109" t="s">
        <v>134</v>
      </c>
      <c r="C68" s="110">
        <v>1.4224751066856331E-3</v>
      </c>
      <c r="D68" s="111">
        <v>3.7693348360655826E-2</v>
      </c>
      <c r="E68" s="112">
        <v>4218</v>
      </c>
      <c r="F68" s="113">
        <v>0</v>
      </c>
      <c r="H68" s="109" t="s">
        <v>134</v>
      </c>
      <c r="I68" s="123">
        <v>3.65820326682058E-3</v>
      </c>
      <c r="J68" s="119"/>
      <c r="K68" s="3">
        <f t="shared" si="2"/>
        <v>9.6913639212570429E-2</v>
      </c>
      <c r="L68" s="3">
        <f t="shared" si="1"/>
        <v>-1.3805361711192367E-4</v>
      </c>
    </row>
    <row r="69" spans="2:12" ht="23.25" x14ac:dyDescent="0.35">
      <c r="B69" s="109" t="s">
        <v>174</v>
      </c>
      <c r="C69" s="110">
        <v>1.1853959222380276E-3</v>
      </c>
      <c r="D69" s="111">
        <v>3.4413246357656004E-2</v>
      </c>
      <c r="E69" s="112">
        <v>4218</v>
      </c>
      <c r="F69" s="113">
        <v>0</v>
      </c>
      <c r="H69" s="109" t="s">
        <v>174</v>
      </c>
      <c r="I69" s="123">
        <v>8.4614342223551121E-3</v>
      </c>
      <c r="J69" s="119"/>
      <c r="K69" s="3">
        <f t="shared" si="2"/>
        <v>0.24558578359322505</v>
      </c>
      <c r="L69" s="3">
        <f t="shared" si="1"/>
        <v>-2.9146188416001074E-4</v>
      </c>
    </row>
    <row r="70" spans="2:12" ht="23.25" x14ac:dyDescent="0.35">
      <c r="B70" s="109" t="s">
        <v>135</v>
      </c>
      <c r="C70" s="110">
        <v>2.0625889046941678E-2</v>
      </c>
      <c r="D70" s="111">
        <v>0.14214517928030437</v>
      </c>
      <c r="E70" s="112">
        <v>4218</v>
      </c>
      <c r="F70" s="113">
        <v>0</v>
      </c>
      <c r="H70" s="109" t="s">
        <v>135</v>
      </c>
      <c r="I70" s="123">
        <v>1.9310412962193192E-2</v>
      </c>
      <c r="J70" s="119"/>
      <c r="K70" s="3">
        <f t="shared" si="2"/>
        <v>0.13304790653287274</v>
      </c>
      <c r="L70" s="3">
        <f t="shared" ref="L70:L93" si="3">((0-C70)/D70)*I70</f>
        <v>-2.8020256277801808E-3</v>
      </c>
    </row>
    <row r="71" spans="2:12" ht="23.25" x14ac:dyDescent="0.35">
      <c r="B71" s="109" t="s">
        <v>136</v>
      </c>
      <c r="C71" s="110">
        <v>3.88809862494073E-2</v>
      </c>
      <c r="D71" s="111">
        <v>0.19333420993480346</v>
      </c>
      <c r="E71" s="112">
        <v>4218</v>
      </c>
      <c r="F71" s="113">
        <v>0</v>
      </c>
      <c r="H71" s="109" t="s">
        <v>136</v>
      </c>
      <c r="I71" s="123">
        <v>4.2567620790722738E-2</v>
      </c>
      <c r="J71" s="119"/>
      <c r="K71" s="3">
        <f t="shared" si="2"/>
        <v>0.21161567694556113</v>
      </c>
      <c r="L71" s="3">
        <f t="shared" si="3"/>
        <v>-8.5606736603532369E-3</v>
      </c>
    </row>
    <row r="72" spans="2:12" ht="23.25" x14ac:dyDescent="0.35">
      <c r="B72" s="109" t="s">
        <v>137</v>
      </c>
      <c r="C72" s="110">
        <v>0.40279753437648175</v>
      </c>
      <c r="D72" s="111">
        <v>0.49051883143951236</v>
      </c>
      <c r="E72" s="112">
        <v>4218</v>
      </c>
      <c r="F72" s="113">
        <v>0</v>
      </c>
      <c r="H72" s="109" t="s">
        <v>137</v>
      </c>
      <c r="I72" s="123">
        <v>6.5421925768763475E-2</v>
      </c>
      <c r="J72" s="119"/>
      <c r="K72" s="3">
        <f t="shared" si="2"/>
        <v>7.9650632902892357E-2</v>
      </c>
      <c r="L72" s="3">
        <f t="shared" si="3"/>
        <v>-5.3722280786825768E-2</v>
      </c>
    </row>
    <row r="73" spans="2:12" ht="23.25" x14ac:dyDescent="0.35">
      <c r="B73" s="109" t="s">
        <v>138</v>
      </c>
      <c r="C73" s="110">
        <v>4.0303461356092935E-3</v>
      </c>
      <c r="D73" s="111">
        <v>6.3364456372978814E-2</v>
      </c>
      <c r="E73" s="112">
        <v>4218</v>
      </c>
      <c r="F73" s="113">
        <v>0</v>
      </c>
      <c r="H73" s="109" t="s">
        <v>138</v>
      </c>
      <c r="I73" s="123">
        <v>7.7537268076787033E-3</v>
      </c>
      <c r="J73" s="119"/>
      <c r="K73" s="3">
        <f t="shared" si="2"/>
        <v>0.12187395026868697</v>
      </c>
      <c r="L73" s="3">
        <f t="shared" si="3"/>
        <v>-4.9318189825462474E-4</v>
      </c>
    </row>
    <row r="74" spans="2:12" ht="23.25" x14ac:dyDescent="0.35">
      <c r="B74" s="109" t="s">
        <v>139</v>
      </c>
      <c r="C74" s="110">
        <v>0.21503082029397819</v>
      </c>
      <c r="D74" s="111">
        <v>0.41089243520804214</v>
      </c>
      <c r="E74" s="112">
        <v>4218</v>
      </c>
      <c r="F74" s="113">
        <v>0</v>
      </c>
      <c r="H74" s="109" t="s">
        <v>139</v>
      </c>
      <c r="I74" s="123">
        <v>-6.2259715510536016E-2</v>
      </c>
      <c r="J74" s="119"/>
      <c r="K74" s="3">
        <f t="shared" si="2"/>
        <v>-0.11894100164752608</v>
      </c>
      <c r="L74" s="3">
        <f t="shared" si="3"/>
        <v>3.258214693274121E-2</v>
      </c>
    </row>
    <row r="75" spans="2:12" ht="23.25" x14ac:dyDescent="0.35">
      <c r="B75" s="109" t="s">
        <v>140</v>
      </c>
      <c r="C75" s="110">
        <v>6.8752963489805592E-3</v>
      </c>
      <c r="D75" s="111">
        <v>8.2641671183216914E-2</v>
      </c>
      <c r="E75" s="112">
        <v>4218</v>
      </c>
      <c r="F75" s="113">
        <v>0</v>
      </c>
      <c r="H75" s="109" t="s">
        <v>140</v>
      </c>
      <c r="I75" s="123">
        <v>-9.0273583900031939E-3</v>
      </c>
      <c r="J75" s="119"/>
      <c r="K75" s="3">
        <f t="shared" si="2"/>
        <v>-0.10848392218433454</v>
      </c>
      <c r="L75" s="3">
        <f t="shared" si="3"/>
        <v>7.5102261717491085E-4</v>
      </c>
    </row>
    <row r="76" spans="2:12" ht="23.25" x14ac:dyDescent="0.35">
      <c r="B76" s="109" t="s">
        <v>141</v>
      </c>
      <c r="C76" s="110">
        <v>1.4224751066856331E-3</v>
      </c>
      <c r="D76" s="111">
        <v>3.7693348360656027E-2</v>
      </c>
      <c r="E76" s="112">
        <v>4218</v>
      </c>
      <c r="F76" s="113">
        <v>0</v>
      </c>
      <c r="H76" s="109" t="s">
        <v>141</v>
      </c>
      <c r="I76" s="123">
        <v>-2.6202916169089253E-3</v>
      </c>
      <c r="J76" s="119"/>
      <c r="K76" s="3">
        <f t="shared" si="2"/>
        <v>-6.941713673924392E-2</v>
      </c>
      <c r="L76" s="3">
        <f t="shared" si="3"/>
        <v>9.8884810169863133E-5</v>
      </c>
    </row>
    <row r="77" spans="2:12" ht="23.25" x14ac:dyDescent="0.35">
      <c r="B77" s="109" t="s">
        <v>142</v>
      </c>
      <c r="C77" s="110">
        <v>0.75841631104788998</v>
      </c>
      <c r="D77" s="111">
        <v>0.42809398310736024</v>
      </c>
      <c r="E77" s="112">
        <v>4218</v>
      </c>
      <c r="F77" s="113">
        <v>0</v>
      </c>
      <c r="H77" s="109" t="s">
        <v>142</v>
      </c>
      <c r="I77" s="123">
        <v>5.8161325075801996E-2</v>
      </c>
      <c r="J77" s="119"/>
      <c r="K77" s="3">
        <f t="shared" si="2"/>
        <v>3.2821828898798956E-2</v>
      </c>
      <c r="L77" s="3">
        <f t="shared" si="3"/>
        <v>-0.10303928424657295</v>
      </c>
    </row>
    <row r="78" spans="2:12" x14ac:dyDescent="0.35">
      <c r="B78" s="109" t="s">
        <v>175</v>
      </c>
      <c r="C78" s="110">
        <v>7.1123755334281653E-4</v>
      </c>
      <c r="D78" s="111">
        <v>2.6662712430157991E-2</v>
      </c>
      <c r="E78" s="112">
        <v>4218</v>
      </c>
      <c r="F78" s="113">
        <v>0</v>
      </c>
      <c r="H78" s="109" t="s">
        <v>175</v>
      </c>
      <c r="I78" s="123">
        <v>4.8054756220631363E-3</v>
      </c>
      <c r="J78" s="119"/>
      <c r="K78" s="3">
        <f t="shared" si="2"/>
        <v>0.18010387352441612</v>
      </c>
      <c r="L78" s="3">
        <f t="shared" si="3"/>
        <v>-1.281878103376627E-4</v>
      </c>
    </row>
    <row r="79" spans="2:12" ht="23.25" x14ac:dyDescent="0.35">
      <c r="B79" s="109" t="s">
        <v>176</v>
      </c>
      <c r="C79" s="110">
        <v>2.370791844476055E-4</v>
      </c>
      <c r="D79" s="111">
        <v>1.5397375894859197E-2</v>
      </c>
      <c r="E79" s="112">
        <v>4218</v>
      </c>
      <c r="F79" s="113">
        <v>0</v>
      </c>
      <c r="H79" s="109" t="s">
        <v>176</v>
      </c>
      <c r="I79" s="123">
        <v>5.7864969181402445E-4</v>
      </c>
      <c r="J79" s="119"/>
      <c r="K79" s="3">
        <f t="shared" si="2"/>
        <v>3.7572149304360321E-2</v>
      </c>
      <c r="L79" s="3">
        <f t="shared" si="3"/>
        <v>-8.9096868163055062E-6</v>
      </c>
    </row>
    <row r="80" spans="2:12" ht="23.25" x14ac:dyDescent="0.35">
      <c r="B80" s="109" t="s">
        <v>143</v>
      </c>
      <c r="C80" s="110">
        <v>9.0090090090090089E-3</v>
      </c>
      <c r="D80" s="111">
        <v>9.4498486094951026E-2</v>
      </c>
      <c r="E80" s="112">
        <v>4218</v>
      </c>
      <c r="F80" s="113">
        <v>0</v>
      </c>
      <c r="H80" s="109" t="s">
        <v>143</v>
      </c>
      <c r="I80" s="123">
        <v>1.2401586784817701E-2</v>
      </c>
      <c r="J80" s="119"/>
      <c r="K80" s="3">
        <f t="shared" si="2"/>
        <v>0.13005352027966413</v>
      </c>
      <c r="L80" s="3">
        <f t="shared" si="3"/>
        <v>-1.1823047298151284E-3</v>
      </c>
    </row>
    <row r="81" spans="2:12" ht="23.25" x14ac:dyDescent="0.35">
      <c r="B81" s="109" t="s">
        <v>144</v>
      </c>
      <c r="C81" s="110">
        <v>6.8752963489805592E-3</v>
      </c>
      <c r="D81" s="111">
        <v>8.2641671183215734E-2</v>
      </c>
      <c r="E81" s="112">
        <v>4218</v>
      </c>
      <c r="F81" s="113">
        <v>0</v>
      </c>
      <c r="H81" s="109" t="s">
        <v>144</v>
      </c>
      <c r="I81" s="123">
        <v>3.4082445373396202E-3</v>
      </c>
      <c r="J81" s="119"/>
      <c r="K81" s="3">
        <f t="shared" si="2"/>
        <v>4.0957688750164832E-2</v>
      </c>
      <c r="L81" s="3">
        <f t="shared" si="3"/>
        <v>-2.835457087025018E-4</v>
      </c>
    </row>
    <row r="82" spans="2:12" ht="23.25" x14ac:dyDescent="0.35">
      <c r="B82" s="109" t="s">
        <v>145</v>
      </c>
      <c r="C82" s="110">
        <v>0.50806069227121864</v>
      </c>
      <c r="D82" s="111">
        <v>0.49999429365080389</v>
      </c>
      <c r="E82" s="112">
        <v>4218</v>
      </c>
      <c r="F82" s="113">
        <v>0</v>
      </c>
      <c r="H82" s="109" t="s">
        <v>145</v>
      </c>
      <c r="I82" s="123">
        <v>-8.4379300092247408E-2</v>
      </c>
      <c r="J82" s="119"/>
      <c r="K82" s="3">
        <f t="shared" ref="K82:K93" si="4">((1-C82)/D82)*I82</f>
        <v>-8.3019936429533592E-2</v>
      </c>
      <c r="L82" s="3">
        <f t="shared" si="3"/>
        <v>8.574058976794724E-2</v>
      </c>
    </row>
    <row r="83" spans="2:12" ht="23.25" x14ac:dyDescent="0.35">
      <c r="B83" s="109" t="s">
        <v>146</v>
      </c>
      <c r="C83" s="110">
        <v>1.1853959222380276E-3</v>
      </c>
      <c r="D83" s="111">
        <v>3.4413246357656017E-2</v>
      </c>
      <c r="E83" s="112">
        <v>4218</v>
      </c>
      <c r="F83" s="113">
        <v>0</v>
      </c>
      <c r="H83" s="109" t="s">
        <v>146</v>
      </c>
      <c r="I83" s="123">
        <v>-3.2040645806966791E-3</v>
      </c>
      <c r="J83" s="119"/>
      <c r="K83" s="3">
        <f t="shared" si="4"/>
        <v>-9.2995193256336345E-2</v>
      </c>
      <c r="L83" s="3">
        <f t="shared" si="3"/>
        <v>1.1036695140794724E-4</v>
      </c>
    </row>
    <row r="84" spans="2:12" ht="23.25" x14ac:dyDescent="0.35">
      <c r="B84" s="109" t="s">
        <v>147</v>
      </c>
      <c r="C84" s="110">
        <v>2.6078710289236607E-3</v>
      </c>
      <c r="D84" s="111">
        <v>5.1006733314489371E-2</v>
      </c>
      <c r="E84" s="112">
        <v>4218</v>
      </c>
      <c r="F84" s="113">
        <v>0</v>
      </c>
      <c r="H84" s="109" t="s">
        <v>147</v>
      </c>
      <c r="I84" s="123">
        <v>7.6561337089632077E-4</v>
      </c>
      <c r="J84" s="119"/>
      <c r="K84" s="3">
        <f t="shared" si="4"/>
        <v>1.497090090554936E-2</v>
      </c>
      <c r="L84" s="3">
        <f t="shared" si="3"/>
        <v>-3.9144261935118374E-5</v>
      </c>
    </row>
    <row r="85" spans="2:12" ht="23.25" x14ac:dyDescent="0.35">
      <c r="B85" s="109" t="s">
        <v>148</v>
      </c>
      <c r="C85" s="110">
        <v>9.2460881934566141E-2</v>
      </c>
      <c r="D85" s="111">
        <v>0.28970979569393207</v>
      </c>
      <c r="E85" s="112">
        <v>4218</v>
      </c>
      <c r="F85" s="113">
        <v>0</v>
      </c>
      <c r="H85" s="109" t="s">
        <v>148</v>
      </c>
      <c r="I85" s="123">
        <v>-6.4730925778902007E-3</v>
      </c>
      <c r="J85" s="119"/>
      <c r="K85" s="3">
        <f t="shared" si="4"/>
        <v>-2.0277480487752183E-2</v>
      </c>
      <c r="L85" s="3">
        <f t="shared" si="3"/>
        <v>2.0658875105076671E-3</v>
      </c>
    </row>
    <row r="86" spans="2:12" ht="23.25" x14ac:dyDescent="0.35">
      <c r="B86" s="109" t="s">
        <v>149</v>
      </c>
      <c r="C86" s="110">
        <v>1.1853959222380276E-3</v>
      </c>
      <c r="D86" s="111">
        <v>3.4413246357657974E-2</v>
      </c>
      <c r="E86" s="112">
        <v>4218</v>
      </c>
      <c r="F86" s="113">
        <v>0</v>
      </c>
      <c r="H86" s="109" t="s">
        <v>149</v>
      </c>
      <c r="I86" s="123">
        <v>2.4519536935072666E-3</v>
      </c>
      <c r="J86" s="119"/>
      <c r="K86" s="3">
        <f t="shared" si="4"/>
        <v>7.1165827604418405E-2</v>
      </c>
      <c r="L86" s="3">
        <f t="shared" si="3"/>
        <v>-8.4459800147660097E-5</v>
      </c>
    </row>
    <row r="87" spans="2:12" ht="23.25" x14ac:dyDescent="0.35">
      <c r="B87" s="109" t="s">
        <v>150</v>
      </c>
      <c r="C87" s="110">
        <v>3.7221431958274064E-2</v>
      </c>
      <c r="D87" s="111">
        <v>0.18932642431756938</v>
      </c>
      <c r="E87" s="112">
        <v>4218</v>
      </c>
      <c r="F87" s="113">
        <v>0</v>
      </c>
      <c r="H87" s="109" t="s">
        <v>150</v>
      </c>
      <c r="I87" s="123">
        <v>1.7912134617346181E-2</v>
      </c>
      <c r="J87" s="119"/>
      <c r="K87" s="3">
        <f t="shared" si="4"/>
        <v>9.1088285111920422E-2</v>
      </c>
      <c r="L87" s="3">
        <f t="shared" si="3"/>
        <v>-3.5215121306504571E-3</v>
      </c>
    </row>
    <row r="88" spans="2:12" ht="23.25" x14ac:dyDescent="0.35">
      <c r="B88" s="109" t="s">
        <v>151</v>
      </c>
      <c r="C88" s="110">
        <v>0.26647700331910856</v>
      </c>
      <c r="D88" s="111">
        <v>0.44216892944850272</v>
      </c>
      <c r="E88" s="112">
        <v>4218</v>
      </c>
      <c r="F88" s="113">
        <v>0</v>
      </c>
      <c r="H88" s="109" t="s">
        <v>151</v>
      </c>
      <c r="I88" s="123">
        <v>6.8708227041758982E-2</v>
      </c>
      <c r="J88" s="119"/>
      <c r="K88" s="3">
        <f t="shared" si="4"/>
        <v>0.11398147006657065</v>
      </c>
      <c r="L88" s="3">
        <f t="shared" si="3"/>
        <v>-4.1407618731359216E-2</v>
      </c>
    </row>
    <row r="89" spans="2:12" ht="23.25" x14ac:dyDescent="0.35">
      <c r="B89" s="109" t="s">
        <v>152</v>
      </c>
      <c r="C89" s="110">
        <v>2.0625889046941678E-2</v>
      </c>
      <c r="D89" s="111">
        <v>0.14214517928030462</v>
      </c>
      <c r="E89" s="112">
        <v>4218</v>
      </c>
      <c r="F89" s="113">
        <v>0</v>
      </c>
      <c r="H89" s="109" t="s">
        <v>152</v>
      </c>
      <c r="I89" s="123">
        <v>1.7732412138775553E-2</v>
      </c>
      <c r="J89" s="119"/>
      <c r="K89" s="3">
        <f t="shared" si="4"/>
        <v>0.1221755494023484</v>
      </c>
      <c r="L89" s="3">
        <f t="shared" si="3"/>
        <v>-2.5730507862513456E-3</v>
      </c>
    </row>
    <row r="90" spans="2:12" x14ac:dyDescent="0.35">
      <c r="B90" s="109" t="s">
        <v>153</v>
      </c>
      <c r="C90" s="110">
        <v>6.7567567567567571E-2</v>
      </c>
      <c r="D90" s="111">
        <v>0.25103213226735704</v>
      </c>
      <c r="E90" s="112">
        <v>4218</v>
      </c>
      <c r="F90" s="113">
        <v>0</v>
      </c>
      <c r="H90" s="109" t="s">
        <v>153</v>
      </c>
      <c r="I90" s="123">
        <v>3.0641231998499698E-2</v>
      </c>
      <c r="J90" s="119"/>
      <c r="K90" s="3">
        <f t="shared" si="4"/>
        <v>0.1138136310560382</v>
      </c>
      <c r="L90" s="3">
        <f t="shared" si="3"/>
        <v>-8.2473645692781317E-3</v>
      </c>
    </row>
    <row r="91" spans="2:12" ht="23.25" x14ac:dyDescent="0.35">
      <c r="B91" s="109" t="s">
        <v>177</v>
      </c>
      <c r="C91" s="110">
        <v>9.4831673779042201E-4</v>
      </c>
      <c r="D91" s="111">
        <v>3.0783796052003425E-2</v>
      </c>
      <c r="E91" s="112">
        <v>4218</v>
      </c>
      <c r="F91" s="113">
        <v>0</v>
      </c>
      <c r="H91" s="109" t="s">
        <v>177</v>
      </c>
      <c r="I91" s="123">
        <v>1.7797773681691956E-3</v>
      </c>
      <c r="J91" s="119"/>
      <c r="K91" s="3">
        <f t="shared" si="4"/>
        <v>5.7760568985633635E-2</v>
      </c>
      <c r="L91" s="3">
        <f t="shared" si="3"/>
        <v>-5.4827308007245979E-5</v>
      </c>
    </row>
    <row r="92" spans="2:12" x14ac:dyDescent="0.35">
      <c r="B92" s="109" t="s">
        <v>154</v>
      </c>
      <c r="C92" s="110">
        <v>0.38193456614509247</v>
      </c>
      <c r="D92" s="111">
        <v>0.48591823555346697</v>
      </c>
      <c r="E92" s="112">
        <v>4218</v>
      </c>
      <c r="F92" s="113">
        <v>0</v>
      </c>
      <c r="H92" s="109" t="s">
        <v>154</v>
      </c>
      <c r="I92" s="123">
        <v>-5.054611614728264E-2</v>
      </c>
      <c r="J92" s="119"/>
      <c r="K92" s="3">
        <f t="shared" si="4"/>
        <v>-6.4292312822273739E-2</v>
      </c>
      <c r="L92" s="3">
        <f t="shared" si="3"/>
        <v>3.9729541985685839E-2</v>
      </c>
    </row>
    <row r="93" spans="2:12" ht="23.65" thickBot="1" x14ac:dyDescent="0.4">
      <c r="B93" s="114" t="s">
        <v>155</v>
      </c>
      <c r="C93" s="115">
        <v>2.616627078384798</v>
      </c>
      <c r="D93" s="116">
        <v>1.4927884589235589</v>
      </c>
      <c r="E93" s="117">
        <v>4218</v>
      </c>
      <c r="F93" s="118">
        <v>8</v>
      </c>
      <c r="H93" s="114" t="s">
        <v>155</v>
      </c>
      <c r="I93" s="124">
        <v>1.8003354548123687E-3</v>
      </c>
      <c r="J93" s="119"/>
      <c r="K93" s="3">
        <f t="shared" si="4"/>
        <v>-1.9496875320998996E-3</v>
      </c>
      <c r="L93" s="3">
        <f t="shared" si="3"/>
        <v>-3.1557093525730966E-3</v>
      </c>
    </row>
    <row r="94" spans="2:12" ht="14.65" thickTop="1" x14ac:dyDescent="0.35">
      <c r="B94" s="128" t="s">
        <v>48</v>
      </c>
      <c r="C94" s="128"/>
      <c r="D94" s="128"/>
      <c r="E94" s="128"/>
      <c r="F94" s="128"/>
      <c r="H94" s="128" t="s">
        <v>7</v>
      </c>
      <c r="I94" s="128"/>
      <c r="J94" s="119"/>
    </row>
  </sheetData>
  <mergeCells count="7">
    <mergeCell ref="H2:I2"/>
    <mergeCell ref="H3:H4"/>
    <mergeCell ref="H94:I94"/>
    <mergeCell ref="K3:L3"/>
    <mergeCell ref="B3:F3"/>
    <mergeCell ref="B4"/>
    <mergeCell ref="B94:F94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workbookViewId="0">
      <selection activeCell="K106" sqref="K106:L106"/>
    </sheetView>
  </sheetViews>
  <sheetFormatPr defaultColWidth="9.1328125" defaultRowHeight="14.25" x14ac:dyDescent="0.45"/>
  <cols>
    <col min="1" max="1" width="9.1328125" style="3"/>
    <col min="2" max="2" width="30.73046875" style="3" customWidth="1"/>
    <col min="3" max="7" width="9.1328125" style="3"/>
    <col min="8" max="8" width="27.73046875" style="3" customWidth="1"/>
    <col min="9" max="9" width="10.265625" style="3" bestFit="1" customWidth="1"/>
    <col min="10" max="10" width="9.1328125" style="3"/>
    <col min="11" max="11" width="12.73046875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3</v>
      </c>
    </row>
    <row r="4" spans="1:12" ht="15.75" customHeight="1" thickBot="1" x14ac:dyDescent="0.4">
      <c r="H4" s="131" t="s">
        <v>6</v>
      </c>
      <c r="I4" s="131"/>
      <c r="J4" s="73"/>
    </row>
    <row r="5" spans="1:12" ht="15" thickTop="1" thickBot="1" x14ac:dyDescent="0.4">
      <c r="B5" s="131" t="s">
        <v>0</v>
      </c>
      <c r="C5" s="131"/>
      <c r="D5" s="131"/>
      <c r="E5" s="131"/>
      <c r="F5" s="131"/>
      <c r="H5" s="134" t="s">
        <v>47</v>
      </c>
      <c r="I5" s="74" t="s">
        <v>4</v>
      </c>
      <c r="J5" s="73"/>
      <c r="K5" s="129" t="s">
        <v>8</v>
      </c>
      <c r="L5" s="129"/>
    </row>
    <row r="6" spans="1:12" ht="26.25" thickTop="1" thickBot="1" x14ac:dyDescent="0.4">
      <c r="B6" s="132" t="s">
        <v>47</v>
      </c>
      <c r="C6" s="82" t="s">
        <v>1</v>
      </c>
      <c r="D6" s="83" t="s">
        <v>49</v>
      </c>
      <c r="E6" s="83" t="s">
        <v>50</v>
      </c>
      <c r="F6" s="84" t="s">
        <v>2</v>
      </c>
      <c r="H6" s="135"/>
      <c r="I6" s="75" t="s">
        <v>5</v>
      </c>
      <c r="J6" s="73"/>
      <c r="K6" s="2" t="s">
        <v>9</v>
      </c>
      <c r="L6" s="2" t="s">
        <v>10</v>
      </c>
    </row>
    <row r="7" spans="1:12" ht="23.65" thickTop="1" x14ac:dyDescent="0.35">
      <c r="B7" s="76" t="s">
        <v>170</v>
      </c>
      <c r="C7" s="85">
        <v>4.0526849037487338E-3</v>
      </c>
      <c r="D7" s="86">
        <v>6.3547670269972323E-2</v>
      </c>
      <c r="E7" s="87">
        <v>1974</v>
      </c>
      <c r="F7" s="88">
        <v>0</v>
      </c>
      <c r="H7" s="76" t="s">
        <v>170</v>
      </c>
      <c r="I7" s="77">
        <v>1.4913246614445919E-2</v>
      </c>
      <c r="J7" s="73"/>
      <c r="K7" s="3">
        <f>((1-C7)/D7)*I7</f>
        <v>0.23372702511242102</v>
      </c>
      <c r="L7" s="3">
        <f>((0-C7)/D7)*I7</f>
        <v>-9.5107639923670828E-4</v>
      </c>
    </row>
    <row r="8" spans="1:12" ht="23.25" x14ac:dyDescent="0.35">
      <c r="B8" s="78" t="s">
        <v>76</v>
      </c>
      <c r="C8" s="89">
        <v>1.0638297872340425E-2</v>
      </c>
      <c r="D8" s="90">
        <v>0.10261802507251157</v>
      </c>
      <c r="E8" s="91">
        <v>1974</v>
      </c>
      <c r="F8" s="92">
        <v>0</v>
      </c>
      <c r="H8" s="78" t="s">
        <v>76</v>
      </c>
      <c r="I8" s="79">
        <v>1.2566698000492779E-2</v>
      </c>
      <c r="J8" s="73"/>
      <c r="K8" s="3">
        <f t="shared" ref="K8:K18" si="0">((1-C8)/D8)*I8</f>
        <v>0.12115814658395954</v>
      </c>
      <c r="L8" s="3">
        <f t="shared" ref="L8:L71" si="1">((0-C8)/D8)*I8</f>
        <v>-1.3027757697199951E-3</v>
      </c>
    </row>
    <row r="9" spans="1:12" ht="23.25" x14ac:dyDescent="0.35">
      <c r="B9" s="78" t="s">
        <v>77</v>
      </c>
      <c r="C9" s="89">
        <v>4.2553191489361701E-2</v>
      </c>
      <c r="D9" s="90">
        <v>0.20189865617903519</v>
      </c>
      <c r="E9" s="91">
        <v>1974</v>
      </c>
      <c r="F9" s="92">
        <v>0</v>
      </c>
      <c r="H9" s="78" t="s">
        <v>77</v>
      </c>
      <c r="I9" s="79">
        <v>1.680406651596095E-2</v>
      </c>
      <c r="J9" s="73"/>
      <c r="K9" s="3">
        <f t="shared" si="0"/>
        <v>7.9688494020684564E-2</v>
      </c>
      <c r="L9" s="3">
        <f t="shared" si="1"/>
        <v>-3.5417108453637582E-3</v>
      </c>
    </row>
    <row r="10" spans="1:12" ht="23.25" x14ac:dyDescent="0.35">
      <c r="B10" s="78" t="s">
        <v>78</v>
      </c>
      <c r="C10" s="89">
        <v>5.2178318135764942E-2</v>
      </c>
      <c r="D10" s="90">
        <v>0.22244281853432074</v>
      </c>
      <c r="E10" s="91">
        <v>1974</v>
      </c>
      <c r="F10" s="92">
        <v>0</v>
      </c>
      <c r="H10" s="78" t="s">
        <v>78</v>
      </c>
      <c r="I10" s="79">
        <v>1.1973522389874935E-2</v>
      </c>
      <c r="J10" s="73"/>
      <c r="K10" s="3">
        <f t="shared" si="0"/>
        <v>5.1018793073148064E-2</v>
      </c>
      <c r="L10" s="3">
        <f t="shared" si="1"/>
        <v>-2.8086240975597277E-3</v>
      </c>
    </row>
    <row r="11" spans="1:12" ht="23.25" x14ac:dyDescent="0.35">
      <c r="B11" s="78" t="s">
        <v>79</v>
      </c>
      <c r="C11" s="89">
        <v>0.51722391084093211</v>
      </c>
      <c r="D11" s="90">
        <v>0.49982986818208985</v>
      </c>
      <c r="E11" s="91">
        <v>1974</v>
      </c>
      <c r="F11" s="92">
        <v>0</v>
      </c>
      <c r="H11" s="78" t="s">
        <v>79</v>
      </c>
      <c r="I11" s="79">
        <v>-4.6681922419561699E-2</v>
      </c>
      <c r="J11" s="73"/>
      <c r="K11" s="3">
        <f t="shared" si="0"/>
        <v>-4.5089174086596857E-2</v>
      </c>
      <c r="L11" s="3">
        <f t="shared" si="1"/>
        <v>4.830644988710954E-2</v>
      </c>
    </row>
    <row r="12" spans="1:12" ht="23.25" x14ac:dyDescent="0.35">
      <c r="B12" s="78" t="s">
        <v>80</v>
      </c>
      <c r="C12" s="89">
        <v>9.2198581560283682E-2</v>
      </c>
      <c r="D12" s="90">
        <v>0.28937937869341701</v>
      </c>
      <c r="E12" s="91">
        <v>1974</v>
      </c>
      <c r="F12" s="92">
        <v>0</v>
      </c>
      <c r="H12" s="78" t="s">
        <v>80</v>
      </c>
      <c r="I12" s="79">
        <v>-3.8825997299121858E-3</v>
      </c>
      <c r="J12" s="73"/>
      <c r="K12" s="3">
        <f t="shared" si="0"/>
        <v>-1.2179960983958399E-2</v>
      </c>
      <c r="L12" s="3">
        <f t="shared" si="1"/>
        <v>1.2370272874332748E-3</v>
      </c>
    </row>
    <row r="13" spans="1:12" ht="23.25" x14ac:dyDescent="0.35">
      <c r="B13" s="78" t="s">
        <v>81</v>
      </c>
      <c r="C13" s="89">
        <v>2.6342451874366769E-2</v>
      </c>
      <c r="D13" s="90">
        <v>0.16019215606242626</v>
      </c>
      <c r="E13" s="91">
        <v>1974</v>
      </c>
      <c r="F13" s="92">
        <v>0</v>
      </c>
      <c r="H13" s="78" t="s">
        <v>81</v>
      </c>
      <c r="I13" s="79">
        <v>-3.7061451255704182E-2</v>
      </c>
      <c r="J13" s="73"/>
      <c r="K13" s="3">
        <f t="shared" si="0"/>
        <v>-0.22526172720682003</v>
      </c>
      <c r="L13" s="3">
        <f t="shared" si="1"/>
        <v>6.09449001808254E-3</v>
      </c>
    </row>
    <row r="14" spans="1:12" ht="23.25" x14ac:dyDescent="0.35">
      <c r="B14" s="78" t="s">
        <v>82</v>
      </c>
      <c r="C14" s="89">
        <v>5.5724417426545082E-3</v>
      </c>
      <c r="D14" s="90">
        <v>7.4459373128880971E-2</v>
      </c>
      <c r="E14" s="91">
        <v>1974</v>
      </c>
      <c r="F14" s="92">
        <v>0</v>
      </c>
      <c r="H14" s="78" t="s">
        <v>82</v>
      </c>
      <c r="I14" s="79">
        <v>-1.2615315918911262E-3</v>
      </c>
      <c r="J14" s="73"/>
      <c r="K14" s="3">
        <f t="shared" si="0"/>
        <v>-1.6848137821646583E-2</v>
      </c>
      <c r="L14" s="3">
        <f t="shared" si="1"/>
        <v>9.4411368333220764E-5</v>
      </c>
    </row>
    <row r="15" spans="1:12" ht="23.25" x14ac:dyDescent="0.35">
      <c r="B15" s="78" t="s">
        <v>83</v>
      </c>
      <c r="C15" s="89">
        <v>1.0131712259371835E-3</v>
      </c>
      <c r="D15" s="90">
        <v>3.1822283196366832E-2</v>
      </c>
      <c r="E15" s="91">
        <v>1974</v>
      </c>
      <c r="F15" s="92">
        <v>0</v>
      </c>
      <c r="H15" s="78" t="s">
        <v>83</v>
      </c>
      <c r="I15" s="79">
        <v>-7.4343297191664503E-3</v>
      </c>
      <c r="J15" s="73"/>
      <c r="K15" s="3">
        <f t="shared" si="0"/>
        <v>-0.23338355153155016</v>
      </c>
      <c r="L15" s="3">
        <f t="shared" si="1"/>
        <v>2.3669731392652146E-4</v>
      </c>
    </row>
    <row r="16" spans="1:12" ht="23.25" x14ac:dyDescent="0.35">
      <c r="B16" s="78" t="s">
        <v>171</v>
      </c>
      <c r="C16" s="89">
        <v>4.559270516717325E-3</v>
      </c>
      <c r="D16" s="90">
        <v>6.7385338649071702E-2</v>
      </c>
      <c r="E16" s="91">
        <v>1974</v>
      </c>
      <c r="F16" s="92">
        <v>0</v>
      </c>
      <c r="H16" s="78" t="s">
        <v>171</v>
      </c>
      <c r="I16" s="79">
        <v>2.4641578168995487E-3</v>
      </c>
      <c r="J16" s="73"/>
      <c r="K16" s="3">
        <f t="shared" si="0"/>
        <v>3.6401435445634754E-2</v>
      </c>
      <c r="L16" s="3">
        <f t="shared" si="1"/>
        <v>-1.6672413181206754E-4</v>
      </c>
    </row>
    <row r="17" spans="2:12" ht="46.5" x14ac:dyDescent="0.35">
      <c r="B17" s="78" t="s">
        <v>84</v>
      </c>
      <c r="C17" s="89">
        <v>1.8743667679837893E-2</v>
      </c>
      <c r="D17" s="90">
        <v>0.13565273539555847</v>
      </c>
      <c r="E17" s="91">
        <v>1974</v>
      </c>
      <c r="F17" s="92">
        <v>0</v>
      </c>
      <c r="H17" s="78" t="s">
        <v>84</v>
      </c>
      <c r="I17" s="79">
        <v>-2.010750689653722E-2</v>
      </c>
      <c r="J17" s="73"/>
      <c r="K17" s="3">
        <f t="shared" si="0"/>
        <v>-0.14544947001521721</v>
      </c>
      <c r="L17" s="3">
        <f t="shared" si="1"/>
        <v>2.7783326745291883E-3</v>
      </c>
    </row>
    <row r="18" spans="2:12" ht="23.25" x14ac:dyDescent="0.35">
      <c r="B18" s="78" t="s">
        <v>85</v>
      </c>
      <c r="C18" s="89">
        <v>4.0526849037487338E-3</v>
      </c>
      <c r="D18" s="90">
        <v>6.3547670269973197E-2</v>
      </c>
      <c r="E18" s="91">
        <v>1974</v>
      </c>
      <c r="F18" s="92">
        <v>0</v>
      </c>
      <c r="H18" s="78" t="s">
        <v>85</v>
      </c>
      <c r="I18" s="79">
        <v>1.6189452640901398E-2</v>
      </c>
      <c r="J18" s="73"/>
      <c r="K18" s="3">
        <f t="shared" si="0"/>
        <v>0.25372829282464365</v>
      </c>
      <c r="L18" s="3">
        <f t="shared" si="1"/>
        <v>-1.0324650776180821E-3</v>
      </c>
    </row>
    <row r="19" spans="2:12" ht="23.25" x14ac:dyDescent="0.35">
      <c r="B19" s="78" t="s">
        <v>86</v>
      </c>
      <c r="C19" s="89">
        <v>0.21985815602836881</v>
      </c>
      <c r="D19" s="90">
        <v>0.41425533326343716</v>
      </c>
      <c r="E19" s="91">
        <v>1974</v>
      </c>
      <c r="F19" s="92">
        <v>0</v>
      </c>
      <c r="H19" s="78" t="s">
        <v>86</v>
      </c>
      <c r="I19" s="79">
        <v>5.7938440265195408E-2</v>
      </c>
      <c r="J19" s="73"/>
      <c r="K19" s="3">
        <f>((1-C19)/D19)*I19</f>
        <v>0.10911193651811264</v>
      </c>
      <c r="L19" s="3">
        <f t="shared" si="1"/>
        <v>-3.0749727564195379E-2</v>
      </c>
    </row>
    <row r="20" spans="2:12" ht="23.25" x14ac:dyDescent="0.35">
      <c r="B20" s="78" t="s">
        <v>88</v>
      </c>
      <c r="C20" s="89">
        <v>1.0131712259371834E-2</v>
      </c>
      <c r="D20" s="90">
        <v>0.10017057361801386</v>
      </c>
      <c r="E20" s="91">
        <v>1974</v>
      </c>
      <c r="F20" s="92">
        <v>0</v>
      </c>
      <c r="H20" s="78" t="s">
        <v>88</v>
      </c>
      <c r="I20" s="79">
        <v>1.6269902825706457E-2</v>
      </c>
      <c r="J20" s="73"/>
      <c r="K20" s="3">
        <f t="shared" ref="K20:K58" si="2">((1-C20)/D20)*I20</f>
        <v>0.16077636645271498</v>
      </c>
      <c r="L20" s="3">
        <f t="shared" ref="L20:L58" si="3">((0-C20)/D20)*I20</f>
        <v>-1.645612757960235E-3</v>
      </c>
    </row>
    <row r="21" spans="2:12" ht="23.25" x14ac:dyDescent="0.35">
      <c r="B21" s="78" t="s">
        <v>89</v>
      </c>
      <c r="C21" s="89">
        <v>0.18693009118541035</v>
      </c>
      <c r="D21" s="90">
        <v>0.3899541841859156</v>
      </c>
      <c r="E21" s="91">
        <v>1974</v>
      </c>
      <c r="F21" s="92">
        <v>0</v>
      </c>
      <c r="H21" s="78" t="s">
        <v>89</v>
      </c>
      <c r="I21" s="79">
        <v>6.5247895583801133E-2</v>
      </c>
      <c r="J21" s="73"/>
      <c r="K21" s="3">
        <f t="shared" si="2"/>
        <v>0.13604444487091918</v>
      </c>
      <c r="L21" s="3">
        <f t="shared" si="3"/>
        <v>-3.1277507886211323E-2</v>
      </c>
    </row>
    <row r="22" spans="2:12" ht="23.25" x14ac:dyDescent="0.35">
      <c r="B22" s="78" t="s">
        <v>90</v>
      </c>
      <c r="C22" s="89">
        <v>1.4690982776089158E-2</v>
      </c>
      <c r="D22" s="90">
        <v>0.1203432358900019</v>
      </c>
      <c r="E22" s="91">
        <v>1974</v>
      </c>
      <c r="F22" s="92">
        <v>0</v>
      </c>
      <c r="H22" s="78" t="s">
        <v>90</v>
      </c>
      <c r="I22" s="79">
        <v>3.8253636565568523E-3</v>
      </c>
      <c r="J22" s="73"/>
      <c r="K22" s="3">
        <f t="shared" si="2"/>
        <v>3.132012594718038E-2</v>
      </c>
      <c r="L22" s="3">
        <f t="shared" si="3"/>
        <v>-4.6698388301708542E-4</v>
      </c>
    </row>
    <row r="23" spans="2:12" ht="23.25" x14ac:dyDescent="0.35">
      <c r="B23" s="78" t="s">
        <v>91</v>
      </c>
      <c r="C23" s="89">
        <v>1.0131712259371835E-3</v>
      </c>
      <c r="D23" s="90">
        <v>3.1822283196367068E-2</v>
      </c>
      <c r="E23" s="91">
        <v>1974</v>
      </c>
      <c r="F23" s="92">
        <v>0</v>
      </c>
      <c r="H23" s="78" t="s">
        <v>91</v>
      </c>
      <c r="I23" s="79">
        <v>-7.4698177949220166E-4</v>
      </c>
      <c r="J23" s="73"/>
      <c r="K23" s="3">
        <f t="shared" si="2"/>
        <v>-2.3449761742177954E-2</v>
      </c>
      <c r="L23" s="3">
        <f t="shared" si="3"/>
        <v>2.3782719819653099E-5</v>
      </c>
    </row>
    <row r="24" spans="2:12" ht="23.25" x14ac:dyDescent="0.35">
      <c r="B24" s="78" t="s">
        <v>92</v>
      </c>
      <c r="C24" s="89">
        <v>4.0526849037487338E-3</v>
      </c>
      <c r="D24" s="90">
        <v>6.3547670269971698E-2</v>
      </c>
      <c r="E24" s="91">
        <v>1974</v>
      </c>
      <c r="F24" s="92">
        <v>0</v>
      </c>
      <c r="H24" s="78" t="s">
        <v>92</v>
      </c>
      <c r="I24" s="79">
        <v>2.2150633204865208E-3</v>
      </c>
      <c r="J24" s="73"/>
      <c r="K24" s="3">
        <f t="shared" si="2"/>
        <v>3.4715456246225025E-2</v>
      </c>
      <c r="L24" s="3">
        <f t="shared" si="3"/>
        <v>-1.4126330110366238E-4</v>
      </c>
    </row>
    <row r="25" spans="2:12" ht="23.25" x14ac:dyDescent="0.35">
      <c r="B25" s="78" t="s">
        <v>93</v>
      </c>
      <c r="C25" s="89">
        <v>1.82370820668693E-2</v>
      </c>
      <c r="D25" s="90">
        <v>0.1338415692495965</v>
      </c>
      <c r="E25" s="91">
        <v>1974</v>
      </c>
      <c r="F25" s="92">
        <v>0</v>
      </c>
      <c r="H25" s="78" t="s">
        <v>93</v>
      </c>
      <c r="I25" s="79">
        <v>-7.0285479994166037E-3</v>
      </c>
      <c r="J25" s="73"/>
      <c r="K25" s="3">
        <f t="shared" si="2"/>
        <v>-5.1556237956774525E-2</v>
      </c>
      <c r="L25" s="3">
        <f t="shared" si="3"/>
        <v>9.5770101467692605E-4</v>
      </c>
    </row>
    <row r="26" spans="2:12" ht="23.25" x14ac:dyDescent="0.35">
      <c r="B26" s="78" t="s">
        <v>94</v>
      </c>
      <c r="C26" s="89">
        <v>1.8743667679837893E-2</v>
      </c>
      <c r="D26" s="90">
        <v>0.13565273539555797</v>
      </c>
      <c r="E26" s="91">
        <v>1974</v>
      </c>
      <c r="F26" s="92">
        <v>0</v>
      </c>
      <c r="H26" s="78" t="s">
        <v>94</v>
      </c>
      <c r="I26" s="79">
        <v>-1.4086578687075727E-2</v>
      </c>
      <c r="J26" s="73"/>
      <c r="K26" s="3">
        <f t="shared" si="2"/>
        <v>-0.10189654117267376</v>
      </c>
      <c r="L26" s="3">
        <f t="shared" si="3"/>
        <v>1.9463975340159674E-3</v>
      </c>
    </row>
    <row r="27" spans="2:12" ht="23.25" x14ac:dyDescent="0.35">
      <c r="B27" s="78" t="s">
        <v>96</v>
      </c>
      <c r="C27" s="89">
        <v>7.0921985815602835E-3</v>
      </c>
      <c r="D27" s="90">
        <v>8.3937288696891529E-2</v>
      </c>
      <c r="E27" s="91">
        <v>1974</v>
      </c>
      <c r="F27" s="92">
        <v>0</v>
      </c>
      <c r="H27" s="78" t="s">
        <v>96</v>
      </c>
      <c r="I27" s="79">
        <v>7.2817609395751709E-4</v>
      </c>
      <c r="J27" s="73"/>
      <c r="K27" s="3">
        <f t="shared" si="2"/>
        <v>8.6137131151294965E-3</v>
      </c>
      <c r="L27" s="3">
        <f t="shared" si="3"/>
        <v>-6.1526522250924981E-5</v>
      </c>
    </row>
    <row r="28" spans="2:12" ht="23.25" x14ac:dyDescent="0.35">
      <c r="B28" s="78" t="s">
        <v>97</v>
      </c>
      <c r="C28" s="89">
        <v>8.1053698074974676E-3</v>
      </c>
      <c r="D28" s="90">
        <v>8.9686942386319482E-2</v>
      </c>
      <c r="E28" s="91">
        <v>1974</v>
      </c>
      <c r="F28" s="92">
        <v>0</v>
      </c>
      <c r="H28" s="78" t="s">
        <v>97</v>
      </c>
      <c r="I28" s="79">
        <v>-1.5784410788417528E-2</v>
      </c>
      <c r="J28" s="73"/>
      <c r="K28" s="3">
        <f t="shared" si="2"/>
        <v>-0.1745680238974468</v>
      </c>
      <c r="L28" s="3">
        <f t="shared" si="3"/>
        <v>1.4265007060056938E-3</v>
      </c>
    </row>
    <row r="29" spans="2:12" ht="23.25" x14ac:dyDescent="0.35">
      <c r="B29" s="78" t="s">
        <v>98</v>
      </c>
      <c r="C29" s="89">
        <v>0.20921985815602837</v>
      </c>
      <c r="D29" s="90">
        <v>0.4068547217534233</v>
      </c>
      <c r="E29" s="91">
        <v>1974</v>
      </c>
      <c r="F29" s="92">
        <v>0</v>
      </c>
      <c r="H29" s="78" t="s">
        <v>98</v>
      </c>
      <c r="I29" s="79">
        <v>-6.2572554933449445E-2</v>
      </c>
      <c r="J29" s="73"/>
      <c r="K29" s="3">
        <f t="shared" si="2"/>
        <v>-0.12161867915054257</v>
      </c>
      <c r="L29" s="3">
        <f t="shared" si="3"/>
        <v>3.2177139326825165E-2</v>
      </c>
    </row>
    <row r="30" spans="2:12" ht="34.9" x14ac:dyDescent="0.35">
      <c r="B30" s="78" t="s">
        <v>172</v>
      </c>
      <c r="C30" s="89">
        <v>5.5724417426545082E-3</v>
      </c>
      <c r="D30" s="90">
        <v>7.4459373128882511E-2</v>
      </c>
      <c r="E30" s="91">
        <v>1974</v>
      </c>
      <c r="F30" s="92">
        <v>0</v>
      </c>
      <c r="H30" s="78" t="s">
        <v>172</v>
      </c>
      <c r="I30" s="79">
        <v>7.1189657037870491E-3</v>
      </c>
      <c r="J30" s="73"/>
      <c r="K30" s="3">
        <f t="shared" si="2"/>
        <v>9.5075950611095167E-2</v>
      </c>
      <c r="L30" s="3">
        <f t="shared" si="3"/>
        <v>-5.3277404825371718E-4</v>
      </c>
    </row>
    <row r="31" spans="2:12" ht="23.25" x14ac:dyDescent="0.35">
      <c r="B31" s="78" t="s">
        <v>100</v>
      </c>
      <c r="C31" s="89">
        <v>0.18135764944275581</v>
      </c>
      <c r="D31" s="90">
        <v>0.38541185999443428</v>
      </c>
      <c r="E31" s="91">
        <v>1974</v>
      </c>
      <c r="F31" s="92">
        <v>0</v>
      </c>
      <c r="H31" s="78" t="s">
        <v>100</v>
      </c>
      <c r="I31" s="79">
        <v>3.264243853633246E-2</v>
      </c>
      <c r="J31" s="73"/>
      <c r="K31" s="3">
        <f t="shared" si="2"/>
        <v>6.9334873638007596E-2</v>
      </c>
      <c r="L31" s="3">
        <f t="shared" si="3"/>
        <v>-1.5360077204459602E-2</v>
      </c>
    </row>
    <row r="32" spans="2:12" ht="23.25" x14ac:dyDescent="0.35">
      <c r="B32" s="78" t="s">
        <v>101</v>
      </c>
      <c r="C32" s="89">
        <v>6.231003039513678E-2</v>
      </c>
      <c r="D32" s="90">
        <v>0.24177903969362505</v>
      </c>
      <c r="E32" s="91">
        <v>1974</v>
      </c>
      <c r="F32" s="92">
        <v>0</v>
      </c>
      <c r="H32" s="78" t="s">
        <v>101</v>
      </c>
      <c r="I32" s="79">
        <v>1.6068656466327322E-3</v>
      </c>
      <c r="J32" s="73"/>
      <c r="K32" s="3">
        <f t="shared" si="2"/>
        <v>6.231895871782113E-3</v>
      </c>
      <c r="L32" s="3">
        <f t="shared" si="3"/>
        <v>-4.1411301579103186E-4</v>
      </c>
    </row>
    <row r="33" spans="2:12" ht="23.25" x14ac:dyDescent="0.35">
      <c r="B33" s="78" t="s">
        <v>102</v>
      </c>
      <c r="C33" s="89">
        <v>1.5197568389057751E-3</v>
      </c>
      <c r="D33" s="90">
        <v>3.8964294996618576E-2</v>
      </c>
      <c r="E33" s="91">
        <v>1974</v>
      </c>
      <c r="F33" s="92">
        <v>0</v>
      </c>
      <c r="H33" s="78" t="s">
        <v>102</v>
      </c>
      <c r="I33" s="79">
        <v>1.1963698046135334E-3</v>
      </c>
      <c r="J33" s="73"/>
      <c r="K33" s="3">
        <f t="shared" si="2"/>
        <v>3.0657595974077755E-2</v>
      </c>
      <c r="L33" s="3">
        <f t="shared" si="3"/>
        <v>-4.6663007570894599E-5</v>
      </c>
    </row>
    <row r="34" spans="2:12" ht="34.9" x14ac:dyDescent="0.35">
      <c r="B34" s="78" t="s">
        <v>103</v>
      </c>
      <c r="C34" s="89">
        <v>2.5835866261398176E-2</v>
      </c>
      <c r="D34" s="90">
        <v>0.15868563474504979</v>
      </c>
      <c r="E34" s="91">
        <v>1974</v>
      </c>
      <c r="F34" s="92">
        <v>0</v>
      </c>
      <c r="H34" s="78" t="s">
        <v>103</v>
      </c>
      <c r="I34" s="79">
        <v>-5.875901441630191E-3</v>
      </c>
      <c r="J34" s="73"/>
      <c r="K34" s="3">
        <f t="shared" si="2"/>
        <v>-3.6071900566271263E-2</v>
      </c>
      <c r="L34" s="3">
        <f t="shared" si="3"/>
        <v>9.5666506962029877E-4</v>
      </c>
    </row>
    <row r="35" spans="2:12" ht="23.25" x14ac:dyDescent="0.35">
      <c r="B35" s="78" t="s">
        <v>104</v>
      </c>
      <c r="C35" s="89">
        <v>7.6494427558257347E-2</v>
      </c>
      <c r="D35" s="90">
        <v>0.26585491342411227</v>
      </c>
      <c r="E35" s="91">
        <v>1974</v>
      </c>
      <c r="F35" s="92">
        <v>0</v>
      </c>
      <c r="H35" s="78" t="s">
        <v>104</v>
      </c>
      <c r="I35" s="79">
        <v>-2.1703041818796204E-3</v>
      </c>
      <c r="J35" s="73"/>
      <c r="K35" s="3">
        <f t="shared" si="2"/>
        <v>-7.5390293902977525E-3</v>
      </c>
      <c r="L35" s="3">
        <f t="shared" si="3"/>
        <v>6.2446156770979734E-4</v>
      </c>
    </row>
    <row r="36" spans="2:12" ht="34.9" x14ac:dyDescent="0.35">
      <c r="B36" s="78" t="s">
        <v>105</v>
      </c>
      <c r="C36" s="89">
        <v>0.11246200607902736</v>
      </c>
      <c r="D36" s="90">
        <v>0.31601407149988392</v>
      </c>
      <c r="E36" s="91">
        <v>1974</v>
      </c>
      <c r="F36" s="92">
        <v>0</v>
      </c>
      <c r="H36" s="78" t="s">
        <v>105</v>
      </c>
      <c r="I36" s="79">
        <v>-2.8089469499127846E-2</v>
      </c>
      <c r="J36" s="73"/>
      <c r="K36" s="3">
        <f t="shared" si="2"/>
        <v>-7.8890383871939182E-2</v>
      </c>
      <c r="L36" s="3">
        <f t="shared" si="3"/>
        <v>9.9963842577457176E-3</v>
      </c>
    </row>
    <row r="37" spans="2:12" ht="23.25" x14ac:dyDescent="0.35">
      <c r="B37" s="78" t="s">
        <v>106</v>
      </c>
      <c r="C37" s="89">
        <v>4.0526849037487338E-3</v>
      </c>
      <c r="D37" s="90">
        <v>6.354767026997353E-2</v>
      </c>
      <c r="E37" s="91">
        <v>1974</v>
      </c>
      <c r="F37" s="92">
        <v>0</v>
      </c>
      <c r="H37" s="78" t="s">
        <v>106</v>
      </c>
      <c r="I37" s="79">
        <v>-3.0262303157924989E-3</v>
      </c>
      <c r="J37" s="73"/>
      <c r="K37" s="3">
        <f t="shared" si="2"/>
        <v>-4.742842570108393E-2</v>
      </c>
      <c r="L37" s="3">
        <f t="shared" si="3"/>
        <v>1.9299461119464472E-4</v>
      </c>
    </row>
    <row r="38" spans="2:12" ht="34.9" x14ac:dyDescent="0.35">
      <c r="B38" s="78" t="s">
        <v>107</v>
      </c>
      <c r="C38" s="89">
        <v>5.0151975683890578E-2</v>
      </c>
      <c r="D38" s="90">
        <v>0.21831376352581253</v>
      </c>
      <c r="E38" s="91">
        <v>1974</v>
      </c>
      <c r="F38" s="92">
        <v>0</v>
      </c>
      <c r="H38" s="78" t="s">
        <v>107</v>
      </c>
      <c r="I38" s="79">
        <v>-4.5265112849838399E-3</v>
      </c>
      <c r="J38" s="73"/>
      <c r="K38" s="3">
        <f t="shared" si="2"/>
        <v>-1.9694121578267412E-2</v>
      </c>
      <c r="L38" s="3">
        <f t="shared" si="3"/>
        <v>1.0398496193325195E-3</v>
      </c>
    </row>
    <row r="39" spans="2:12" ht="23.25" x14ac:dyDescent="0.35">
      <c r="B39" s="78" t="s">
        <v>108</v>
      </c>
      <c r="C39" s="89">
        <v>2.0263424518743669E-3</v>
      </c>
      <c r="D39" s="90">
        <v>4.4980677442984056E-2</v>
      </c>
      <c r="E39" s="91">
        <v>1974</v>
      </c>
      <c r="F39" s="92">
        <v>0</v>
      </c>
      <c r="H39" s="78" t="s">
        <v>108</v>
      </c>
      <c r="I39" s="79">
        <v>7.5300724829902878E-4</v>
      </c>
      <c r="J39" s="73"/>
      <c r="K39" s="3">
        <f t="shared" si="2"/>
        <v>1.6706760334985683E-2</v>
      </c>
      <c r="L39" s="3">
        <f t="shared" si="3"/>
        <v>-3.3922356010123221E-5</v>
      </c>
    </row>
    <row r="40" spans="2:12" ht="23.25" x14ac:dyDescent="0.35">
      <c r="B40" s="78" t="s">
        <v>109</v>
      </c>
      <c r="C40" s="89">
        <v>3.5460992907801418E-3</v>
      </c>
      <c r="D40" s="90">
        <v>5.945851840169044E-2</v>
      </c>
      <c r="E40" s="91">
        <v>1974</v>
      </c>
      <c r="F40" s="92">
        <v>0</v>
      </c>
      <c r="H40" s="78" t="s">
        <v>109</v>
      </c>
      <c r="I40" s="79">
        <v>1.3864424716471896E-2</v>
      </c>
      <c r="J40" s="73"/>
      <c r="K40" s="3">
        <f t="shared" si="2"/>
        <v>0.23235123345126885</v>
      </c>
      <c r="L40" s="3">
        <f t="shared" si="3"/>
        <v>-8.2687271690843006E-4</v>
      </c>
    </row>
    <row r="41" spans="2:12" ht="23.25" x14ac:dyDescent="0.35">
      <c r="B41" s="78" t="s">
        <v>173</v>
      </c>
      <c r="C41" s="89">
        <v>3.0395136778115501E-3</v>
      </c>
      <c r="D41" s="90">
        <v>5.5061882515950442E-2</v>
      </c>
      <c r="E41" s="91">
        <v>1974</v>
      </c>
      <c r="F41" s="92">
        <v>0</v>
      </c>
      <c r="H41" s="78" t="s">
        <v>173</v>
      </c>
      <c r="I41" s="79">
        <v>1.3536067948783625E-2</v>
      </c>
      <c r="J41" s="73"/>
      <c r="K41" s="3">
        <f t="shared" si="2"/>
        <v>0.24508651481721996</v>
      </c>
      <c r="L41" s="3">
        <f t="shared" si="3"/>
        <v>-7.4721498419884119E-4</v>
      </c>
    </row>
    <row r="42" spans="2:12" ht="23.25" x14ac:dyDescent="0.35">
      <c r="B42" s="78" t="s">
        <v>110</v>
      </c>
      <c r="C42" s="89">
        <v>2.0263424518743669E-3</v>
      </c>
      <c r="D42" s="90">
        <v>4.4980677442984694E-2</v>
      </c>
      <c r="E42" s="91">
        <v>1974</v>
      </c>
      <c r="F42" s="92">
        <v>0</v>
      </c>
      <c r="H42" s="78" t="s">
        <v>110</v>
      </c>
      <c r="I42" s="79">
        <v>6.9509691776152883E-3</v>
      </c>
      <c r="J42" s="73"/>
      <c r="K42" s="3">
        <f t="shared" si="2"/>
        <v>0.15421920095538516</v>
      </c>
      <c r="L42" s="3">
        <f t="shared" si="3"/>
        <v>-3.1313543341194953E-4</v>
      </c>
    </row>
    <row r="43" spans="2:12" ht="23.25" x14ac:dyDescent="0.35">
      <c r="B43" s="78" t="s">
        <v>111</v>
      </c>
      <c r="C43" s="89">
        <v>0.73100303951367784</v>
      </c>
      <c r="D43" s="90">
        <v>0.44355074117950588</v>
      </c>
      <c r="E43" s="91">
        <v>1974</v>
      </c>
      <c r="F43" s="92">
        <v>0</v>
      </c>
      <c r="H43" s="78" t="s">
        <v>111</v>
      </c>
      <c r="I43" s="79">
        <v>8.3410728826290984E-2</v>
      </c>
      <c r="J43" s="73"/>
      <c r="K43" s="3">
        <f t="shared" si="2"/>
        <v>5.0585492127812125E-2</v>
      </c>
      <c r="L43" s="3">
        <f t="shared" si="3"/>
        <v>-0.13746678934168155</v>
      </c>
    </row>
    <row r="44" spans="2:12" ht="23.25" x14ac:dyDescent="0.35">
      <c r="B44" s="78" t="s">
        <v>112</v>
      </c>
      <c r="C44" s="89">
        <v>0.23910840932117527</v>
      </c>
      <c r="D44" s="90">
        <v>0.42664714996462477</v>
      </c>
      <c r="E44" s="91">
        <v>1974</v>
      </c>
      <c r="F44" s="92">
        <v>0</v>
      </c>
      <c r="H44" s="78" t="s">
        <v>112</v>
      </c>
      <c r="I44" s="79">
        <v>-8.9461926207896045E-2</v>
      </c>
      <c r="J44" s="73"/>
      <c r="K44" s="3">
        <f t="shared" si="2"/>
        <v>-0.15954829967377426</v>
      </c>
      <c r="L44" s="3">
        <f t="shared" si="3"/>
        <v>5.0137681388829188E-2</v>
      </c>
    </row>
    <row r="45" spans="2:12" ht="23.25" x14ac:dyDescent="0.35">
      <c r="B45" s="78" t="s">
        <v>113</v>
      </c>
      <c r="C45" s="89">
        <v>1.2664640324214792E-2</v>
      </c>
      <c r="D45" s="90">
        <v>0.11185072593411606</v>
      </c>
      <c r="E45" s="91">
        <v>1974</v>
      </c>
      <c r="F45" s="92">
        <v>0</v>
      </c>
      <c r="H45" s="78" t="s">
        <v>113</v>
      </c>
      <c r="I45" s="79">
        <v>-4.5230900709098531E-3</v>
      </c>
      <c r="J45" s="73"/>
      <c r="K45" s="3">
        <f t="shared" si="2"/>
        <v>-3.9926488851205727E-2</v>
      </c>
      <c r="L45" s="3">
        <f t="shared" si="3"/>
        <v>5.1214069845056096E-4</v>
      </c>
    </row>
    <row r="46" spans="2:12" x14ac:dyDescent="0.35">
      <c r="B46" s="78" t="s">
        <v>114</v>
      </c>
      <c r="C46" s="89">
        <v>0.26697061803444783</v>
      </c>
      <c r="D46" s="90">
        <v>0.44248897706959639</v>
      </c>
      <c r="E46" s="91">
        <v>1974</v>
      </c>
      <c r="F46" s="92">
        <v>0</v>
      </c>
      <c r="H46" s="78" t="s">
        <v>114</v>
      </c>
      <c r="I46" s="79">
        <v>7.5592276238476142E-2</v>
      </c>
      <c r="J46" s="73"/>
      <c r="K46" s="3">
        <f t="shared" si="2"/>
        <v>0.1252265308379516</v>
      </c>
      <c r="L46" s="3">
        <f t="shared" si="3"/>
        <v>-4.5607727540843461E-2</v>
      </c>
    </row>
    <row r="47" spans="2:12" x14ac:dyDescent="0.35">
      <c r="B47" s="78" t="s">
        <v>115</v>
      </c>
      <c r="C47" s="89">
        <v>0.15045592705167174</v>
      </c>
      <c r="D47" s="90">
        <v>0.35760834039766454</v>
      </c>
      <c r="E47" s="91">
        <v>1974</v>
      </c>
      <c r="F47" s="92">
        <v>0</v>
      </c>
      <c r="H47" s="78" t="s">
        <v>115</v>
      </c>
      <c r="I47" s="79">
        <v>5.3062988682786243E-2</v>
      </c>
      <c r="J47" s="73"/>
      <c r="K47" s="3">
        <f t="shared" si="2"/>
        <v>0.12605787515541869</v>
      </c>
      <c r="L47" s="3">
        <f t="shared" si="3"/>
        <v>-2.2325097746666283E-2</v>
      </c>
    </row>
    <row r="48" spans="2:12" x14ac:dyDescent="0.35">
      <c r="B48" s="78" t="s">
        <v>116</v>
      </c>
      <c r="C48" s="89">
        <v>0.57294832826747721</v>
      </c>
      <c r="D48" s="90">
        <v>0.49477525691498697</v>
      </c>
      <c r="E48" s="91">
        <v>1974</v>
      </c>
      <c r="F48" s="92">
        <v>0</v>
      </c>
      <c r="H48" s="78" t="s">
        <v>116</v>
      </c>
      <c r="I48" s="79">
        <v>4.9946621117489445E-2</v>
      </c>
      <c r="J48" s="73"/>
      <c r="K48" s="3">
        <f t="shared" si="2"/>
        <v>4.3110054004336977E-2</v>
      </c>
      <c r="L48" s="3">
        <f t="shared" si="3"/>
        <v>-5.783804398446634E-2</v>
      </c>
    </row>
    <row r="49" spans="2:12" x14ac:dyDescent="0.35">
      <c r="B49" s="78" t="s">
        <v>117</v>
      </c>
      <c r="C49" s="89">
        <v>0.77558257345491388</v>
      </c>
      <c r="D49" s="90">
        <v>0.4173038021327789</v>
      </c>
      <c r="E49" s="91">
        <v>1974</v>
      </c>
      <c r="F49" s="92">
        <v>0</v>
      </c>
      <c r="H49" s="78" t="s">
        <v>117</v>
      </c>
      <c r="I49" s="79">
        <v>4.8852695827056501E-2</v>
      </c>
      <c r="J49" s="73"/>
      <c r="K49" s="3">
        <f t="shared" si="2"/>
        <v>2.6271977924153977E-2</v>
      </c>
      <c r="L49" s="3">
        <f t="shared" si="3"/>
        <v>-9.0795481268351574E-2</v>
      </c>
    </row>
    <row r="50" spans="2:12" x14ac:dyDescent="0.35">
      <c r="B50" s="78" t="s">
        <v>118</v>
      </c>
      <c r="C50" s="89">
        <v>0.11347517730496454</v>
      </c>
      <c r="D50" s="90">
        <v>0.31725313088144319</v>
      </c>
      <c r="E50" s="91">
        <v>1974</v>
      </c>
      <c r="F50" s="92">
        <v>0</v>
      </c>
      <c r="H50" s="78" t="s">
        <v>118</v>
      </c>
      <c r="I50" s="79">
        <v>6.4205565018215741E-2</v>
      </c>
      <c r="J50" s="73"/>
      <c r="K50" s="3">
        <f t="shared" si="2"/>
        <v>0.17941454820529129</v>
      </c>
      <c r="L50" s="3">
        <f t="shared" si="3"/>
        <v>-2.2965062170277287E-2</v>
      </c>
    </row>
    <row r="51" spans="2:12" x14ac:dyDescent="0.35">
      <c r="B51" s="78" t="s">
        <v>119</v>
      </c>
      <c r="C51" s="89">
        <v>0.8100303951367781</v>
      </c>
      <c r="D51" s="90">
        <v>0.39237628315239265</v>
      </c>
      <c r="E51" s="91">
        <v>1974</v>
      </c>
      <c r="F51" s="92">
        <v>0</v>
      </c>
      <c r="H51" s="78" t="s">
        <v>119</v>
      </c>
      <c r="I51" s="79">
        <v>6.0833100473742428E-2</v>
      </c>
      <c r="J51" s="73"/>
      <c r="K51" s="3">
        <f t="shared" si="2"/>
        <v>2.9452442861112454E-2</v>
      </c>
      <c r="L51" s="3">
        <f t="shared" si="3"/>
        <v>-0.12558521635978351</v>
      </c>
    </row>
    <row r="52" spans="2:12" x14ac:dyDescent="0.35">
      <c r="B52" s="78" t="s">
        <v>120</v>
      </c>
      <c r="C52" s="89">
        <v>0.79635258358662619</v>
      </c>
      <c r="D52" s="90">
        <v>0.40281179654686816</v>
      </c>
      <c r="E52" s="91">
        <v>1974</v>
      </c>
      <c r="F52" s="92">
        <v>0</v>
      </c>
      <c r="H52" s="78" t="s">
        <v>120</v>
      </c>
      <c r="I52" s="79">
        <v>6.8632446005003608E-2</v>
      </c>
      <c r="J52" s="73"/>
      <c r="K52" s="3">
        <f t="shared" si="2"/>
        <v>3.4698140498532114E-2</v>
      </c>
      <c r="L52" s="3">
        <f t="shared" si="3"/>
        <v>-0.13568526583008084</v>
      </c>
    </row>
    <row r="53" spans="2:12" x14ac:dyDescent="0.35">
      <c r="B53" s="78" t="s">
        <v>121</v>
      </c>
      <c r="C53" s="89">
        <v>0.3110435663627153</v>
      </c>
      <c r="D53" s="90">
        <v>0.46303788204582397</v>
      </c>
      <c r="E53" s="91">
        <v>1974</v>
      </c>
      <c r="F53" s="92">
        <v>0</v>
      </c>
      <c r="H53" s="78" t="s">
        <v>121</v>
      </c>
      <c r="I53" s="79">
        <v>7.7202445782762058E-2</v>
      </c>
      <c r="J53" s="73"/>
      <c r="K53" s="3">
        <f t="shared" si="2"/>
        <v>0.1148699140544699</v>
      </c>
      <c r="L53" s="3">
        <f t="shared" si="3"/>
        <v>-5.1860387668709214E-2</v>
      </c>
    </row>
    <row r="54" spans="2:12" x14ac:dyDescent="0.35">
      <c r="B54" s="78" t="s">
        <v>122</v>
      </c>
      <c r="C54" s="89">
        <v>0.94630192502532928</v>
      </c>
      <c r="D54" s="90">
        <v>0.22547804040944958</v>
      </c>
      <c r="E54" s="91">
        <v>1974</v>
      </c>
      <c r="F54" s="92">
        <v>0</v>
      </c>
      <c r="H54" s="78" t="s">
        <v>122</v>
      </c>
      <c r="I54" s="79">
        <v>4.372277241583282E-2</v>
      </c>
      <c r="J54" s="73"/>
      <c r="K54" s="3">
        <f t="shared" si="2"/>
        <v>1.0412671260679717E-2</v>
      </c>
      <c r="L54" s="3">
        <f t="shared" si="3"/>
        <v>-0.18349877278254445</v>
      </c>
    </row>
    <row r="55" spans="2:12" x14ac:dyDescent="0.35">
      <c r="B55" s="78" t="s">
        <v>123</v>
      </c>
      <c r="C55" s="89">
        <v>3.1408308004052685E-2</v>
      </c>
      <c r="D55" s="90">
        <v>0.17446273316363201</v>
      </c>
      <c r="E55" s="91">
        <v>1974</v>
      </c>
      <c r="F55" s="92">
        <v>0</v>
      </c>
      <c r="H55" s="78" t="s">
        <v>123</v>
      </c>
      <c r="I55" s="79">
        <v>1.8464664224523079E-2</v>
      </c>
      <c r="J55" s="73"/>
      <c r="K55" s="3">
        <f t="shared" si="2"/>
        <v>0.10251312723957738</v>
      </c>
      <c r="L55" s="3">
        <f t="shared" si="3"/>
        <v>-3.3241704439611916E-3</v>
      </c>
    </row>
    <row r="56" spans="2:12" x14ac:dyDescent="0.35">
      <c r="B56" s="78" t="s">
        <v>124</v>
      </c>
      <c r="C56" s="89">
        <v>0.29027355623100304</v>
      </c>
      <c r="D56" s="90">
        <v>0.45400356366820627</v>
      </c>
      <c r="E56" s="91">
        <v>1974</v>
      </c>
      <c r="F56" s="92">
        <v>0</v>
      </c>
      <c r="H56" s="78" t="s">
        <v>124</v>
      </c>
      <c r="I56" s="79">
        <v>8.5225894666996108E-2</v>
      </c>
      <c r="J56" s="73"/>
      <c r="K56" s="3">
        <f t="shared" si="2"/>
        <v>0.13323038843642926</v>
      </c>
      <c r="L56" s="3">
        <f t="shared" si="3"/>
        <v>-5.4490373000766583E-2</v>
      </c>
    </row>
    <row r="57" spans="2:12" x14ac:dyDescent="0.35">
      <c r="B57" s="78" t="s">
        <v>125</v>
      </c>
      <c r="C57" s="89">
        <v>8.9665653495440728E-2</v>
      </c>
      <c r="D57" s="90">
        <v>0.28577455354576997</v>
      </c>
      <c r="E57" s="91">
        <v>1974</v>
      </c>
      <c r="F57" s="92">
        <v>0</v>
      </c>
      <c r="H57" s="78" t="s">
        <v>125</v>
      </c>
      <c r="I57" s="79">
        <v>5.5535522885734857E-2</v>
      </c>
      <c r="J57" s="73"/>
      <c r="K57" s="3">
        <f t="shared" si="2"/>
        <v>0.1769083121876957</v>
      </c>
      <c r="L57" s="3">
        <f t="shared" si="3"/>
        <v>-1.7425025741359009E-2</v>
      </c>
    </row>
    <row r="58" spans="2:12" x14ac:dyDescent="0.35">
      <c r="B58" s="78" t="s">
        <v>126</v>
      </c>
      <c r="C58" s="89">
        <v>0.71276595744680848</v>
      </c>
      <c r="D58" s="90">
        <v>0.45258636028792903</v>
      </c>
      <c r="E58" s="91">
        <v>1974</v>
      </c>
      <c r="F58" s="92">
        <v>0</v>
      </c>
      <c r="H58" s="78" t="s">
        <v>126</v>
      </c>
      <c r="I58" s="79">
        <v>1.0753659829776465E-2</v>
      </c>
      <c r="J58" s="73"/>
      <c r="K58" s="3">
        <f t="shared" si="2"/>
        <v>6.8248128007735312E-3</v>
      </c>
      <c r="L58" s="3">
        <f t="shared" si="3"/>
        <v>-1.6935646579697278E-2</v>
      </c>
    </row>
    <row r="59" spans="2:12" x14ac:dyDescent="0.35">
      <c r="B59" s="78" t="s">
        <v>127</v>
      </c>
      <c r="C59" s="89">
        <v>0.37082066869300911</v>
      </c>
      <c r="D59" s="90">
        <v>0.48314692705796397</v>
      </c>
      <c r="E59" s="91">
        <v>1974</v>
      </c>
      <c r="F59" s="92">
        <v>0</v>
      </c>
      <c r="H59" s="78" t="s">
        <v>127</v>
      </c>
      <c r="I59" s="79">
        <v>6.2007669413795229E-2</v>
      </c>
      <c r="J59" s="73"/>
      <c r="K59" s="3">
        <f t="shared" ref="K59:K83" si="4">((1-C59)/D59)*I59</f>
        <v>8.0749647348985557E-2</v>
      </c>
      <c r="L59" s="3">
        <f t="shared" si="1"/>
        <v>-4.759157959698665E-2</v>
      </c>
    </row>
    <row r="60" spans="2:12" x14ac:dyDescent="0.35">
      <c r="B60" s="78" t="s">
        <v>128</v>
      </c>
      <c r="C60" s="89">
        <v>3.7993920972644375E-2</v>
      </c>
      <c r="D60" s="90">
        <v>0.19122998777534178</v>
      </c>
      <c r="E60" s="91">
        <v>1974</v>
      </c>
      <c r="F60" s="92">
        <v>0</v>
      </c>
      <c r="H60" s="78" t="s">
        <v>128</v>
      </c>
      <c r="I60" s="79">
        <v>2.5977972371953633E-2</v>
      </c>
      <c r="J60" s="73"/>
      <c r="K60" s="3">
        <f t="shared" si="4"/>
        <v>0.13068539946770083</v>
      </c>
      <c r="L60" s="3">
        <f t="shared" si="1"/>
        <v>-5.1613506898775998E-3</v>
      </c>
    </row>
    <row r="61" spans="2:12" x14ac:dyDescent="0.35">
      <c r="B61" s="78" t="s">
        <v>129</v>
      </c>
      <c r="C61" s="89">
        <v>9.8277608915906783E-2</v>
      </c>
      <c r="D61" s="90">
        <v>0.29776506918529322</v>
      </c>
      <c r="E61" s="91">
        <v>1974</v>
      </c>
      <c r="F61" s="92">
        <v>0</v>
      </c>
      <c r="H61" s="78" t="s">
        <v>129</v>
      </c>
      <c r="I61" s="79">
        <v>1.159588323489487E-2</v>
      </c>
      <c r="J61" s="73"/>
      <c r="K61" s="3">
        <f t="shared" si="4"/>
        <v>3.5115830026370982E-2</v>
      </c>
      <c r="L61" s="3">
        <f t="shared" si="1"/>
        <v>-3.8272309129865002E-3</v>
      </c>
    </row>
    <row r="62" spans="2:12" x14ac:dyDescent="0.35">
      <c r="B62" s="78" t="s">
        <v>130</v>
      </c>
      <c r="C62" s="89">
        <v>6.9908814589665649E-2</v>
      </c>
      <c r="D62" s="90">
        <v>0.25505789131143342</v>
      </c>
      <c r="E62" s="91">
        <v>1974</v>
      </c>
      <c r="F62" s="92">
        <v>0</v>
      </c>
      <c r="H62" s="78" t="s">
        <v>130</v>
      </c>
      <c r="I62" s="79">
        <v>5.0025301762394413E-2</v>
      </c>
      <c r="J62" s="73"/>
      <c r="K62" s="3">
        <f t="shared" si="4"/>
        <v>0.18242169249287368</v>
      </c>
      <c r="L62" s="3">
        <f t="shared" si="1"/>
        <v>-1.3711434403059131E-2</v>
      </c>
    </row>
    <row r="63" spans="2:12" x14ac:dyDescent="0.35">
      <c r="B63" s="78" t="s">
        <v>131</v>
      </c>
      <c r="C63" s="89">
        <v>1.3677811550151976E-2</v>
      </c>
      <c r="D63" s="90">
        <v>0.11617902863446278</v>
      </c>
      <c r="E63" s="91">
        <v>1974</v>
      </c>
      <c r="F63" s="92">
        <v>0</v>
      </c>
      <c r="H63" s="78" t="s">
        <v>131</v>
      </c>
      <c r="I63" s="79">
        <v>-4.6118051696814755E-3</v>
      </c>
      <c r="J63" s="73"/>
      <c r="K63" s="3">
        <f t="shared" si="4"/>
        <v>-3.9152726796987898E-2</v>
      </c>
      <c r="L63" s="3">
        <f t="shared" si="1"/>
        <v>5.4294998639890779E-4</v>
      </c>
    </row>
    <row r="64" spans="2:12" x14ac:dyDescent="0.35">
      <c r="B64" s="78" t="s">
        <v>132</v>
      </c>
      <c r="C64" s="89">
        <v>0.28723404255319152</v>
      </c>
      <c r="D64" s="90">
        <v>0.45258636028792959</v>
      </c>
      <c r="E64" s="91">
        <v>1974</v>
      </c>
      <c r="F64" s="92">
        <v>0</v>
      </c>
      <c r="H64" s="78" t="s">
        <v>132</v>
      </c>
      <c r="I64" s="79">
        <v>7.3098026815706166E-2</v>
      </c>
      <c r="J64" s="73"/>
      <c r="K64" s="3">
        <f t="shared" si="4"/>
        <v>0.11512009561583518</v>
      </c>
      <c r="L64" s="3">
        <f t="shared" si="1"/>
        <v>-4.6391680322799257E-2</v>
      </c>
    </row>
    <row r="65" spans="2:12" ht="23.25" x14ac:dyDescent="0.35">
      <c r="B65" s="78" t="s">
        <v>133</v>
      </c>
      <c r="C65" s="89">
        <v>0.24974670719351572</v>
      </c>
      <c r="D65" s="90">
        <v>0.43297604802342826</v>
      </c>
      <c r="E65" s="91">
        <v>1974</v>
      </c>
      <c r="F65" s="92">
        <v>0</v>
      </c>
      <c r="H65" s="78" t="s">
        <v>133</v>
      </c>
      <c r="I65" s="79">
        <v>-9.0921249229323695E-2</v>
      </c>
      <c r="J65" s="73"/>
      <c r="K65" s="3">
        <f t="shared" si="4"/>
        <v>-0.15754674405612404</v>
      </c>
      <c r="L65" s="3">
        <f t="shared" si="1"/>
        <v>5.2444662268513943E-2</v>
      </c>
    </row>
    <row r="66" spans="2:12" ht="23.25" x14ac:dyDescent="0.35">
      <c r="B66" s="78" t="s">
        <v>134</v>
      </c>
      <c r="C66" s="89">
        <v>2.0263424518743669E-3</v>
      </c>
      <c r="D66" s="90">
        <v>4.4980677442983716E-2</v>
      </c>
      <c r="E66" s="91">
        <v>1974</v>
      </c>
      <c r="F66" s="92">
        <v>0</v>
      </c>
      <c r="H66" s="78" t="s">
        <v>134</v>
      </c>
      <c r="I66" s="79">
        <v>3.7453205886584626E-3</v>
      </c>
      <c r="J66" s="73"/>
      <c r="K66" s="3">
        <f t="shared" si="4"/>
        <v>8.3096376022607291E-2</v>
      </c>
      <c r="L66" s="3">
        <f t="shared" si="1"/>
        <v>-1.6872360613727372E-4</v>
      </c>
    </row>
    <row r="67" spans="2:12" ht="23.25" x14ac:dyDescent="0.35">
      <c r="B67" s="78" t="s">
        <v>174</v>
      </c>
      <c r="C67" s="89">
        <v>2.5329280648429585E-3</v>
      </c>
      <c r="D67" s="90">
        <v>5.0277160657388804E-2</v>
      </c>
      <c r="E67" s="91">
        <v>1974</v>
      </c>
      <c r="F67" s="92">
        <v>0</v>
      </c>
      <c r="H67" s="78" t="s">
        <v>174</v>
      </c>
      <c r="I67" s="79">
        <v>9.5822749546075857E-3</v>
      </c>
      <c r="J67" s="73"/>
      <c r="K67" s="3">
        <f t="shared" si="4"/>
        <v>0.19010627522470008</v>
      </c>
      <c r="L67" s="3">
        <f t="shared" si="1"/>
        <v>-4.8274828650253954E-4</v>
      </c>
    </row>
    <row r="68" spans="2:12" ht="23.25" x14ac:dyDescent="0.35">
      <c r="B68" s="78" t="s">
        <v>135</v>
      </c>
      <c r="C68" s="89">
        <v>4.0020263424518747E-2</v>
      </c>
      <c r="D68" s="90">
        <v>0.19605640549485115</v>
      </c>
      <c r="E68" s="91">
        <v>1974</v>
      </c>
      <c r="F68" s="92">
        <v>0</v>
      </c>
      <c r="H68" s="78" t="s">
        <v>135</v>
      </c>
      <c r="I68" s="79">
        <v>1.6568234828954687E-2</v>
      </c>
      <c r="J68" s="73"/>
      <c r="K68" s="3">
        <f t="shared" si="4"/>
        <v>8.1125478489088881E-2</v>
      </c>
      <c r="L68" s="3">
        <f t="shared" si="1"/>
        <v>-3.3820120319989562E-3</v>
      </c>
    </row>
    <row r="69" spans="2:12" ht="23.25" x14ac:dyDescent="0.35">
      <c r="B69" s="78" t="s">
        <v>136</v>
      </c>
      <c r="C69" s="89">
        <v>7.6494427558257347E-2</v>
      </c>
      <c r="D69" s="90">
        <v>0.26585491342411011</v>
      </c>
      <c r="E69" s="91">
        <v>1974</v>
      </c>
      <c r="F69" s="92">
        <v>0</v>
      </c>
      <c r="H69" s="78" t="s">
        <v>136</v>
      </c>
      <c r="I69" s="79">
        <v>4.8181464975891215E-2</v>
      </c>
      <c r="J69" s="73"/>
      <c r="K69" s="3">
        <f t="shared" si="4"/>
        <v>0.16736892623330732</v>
      </c>
      <c r="L69" s="3">
        <f t="shared" si="1"/>
        <v>-1.3863251706653541E-2</v>
      </c>
    </row>
    <row r="70" spans="2:12" ht="23.25" x14ac:dyDescent="0.35">
      <c r="B70" s="78" t="s">
        <v>137</v>
      </c>
      <c r="C70" s="89">
        <v>0.62158054711246202</v>
      </c>
      <c r="D70" s="90">
        <v>0.48511585121427336</v>
      </c>
      <c r="E70" s="91">
        <v>1974</v>
      </c>
      <c r="F70" s="92">
        <v>0</v>
      </c>
      <c r="H70" s="78" t="s">
        <v>137</v>
      </c>
      <c r="I70" s="79">
        <v>4.5500893311523023E-2</v>
      </c>
      <c r="J70" s="73"/>
      <c r="K70" s="3">
        <f t="shared" si="4"/>
        <v>3.5493425147296379E-2</v>
      </c>
      <c r="L70" s="3">
        <f t="shared" si="1"/>
        <v>-5.8300445322265942E-2</v>
      </c>
    </row>
    <row r="71" spans="2:12" ht="23.25" x14ac:dyDescent="0.35">
      <c r="B71" s="78" t="s">
        <v>138</v>
      </c>
      <c r="C71" s="89">
        <v>6.0790273556231003E-3</v>
      </c>
      <c r="D71" s="90">
        <v>7.7750467268905957E-2</v>
      </c>
      <c r="E71" s="91">
        <v>1974</v>
      </c>
      <c r="F71" s="92">
        <v>0</v>
      </c>
      <c r="H71" s="78" t="s">
        <v>138</v>
      </c>
      <c r="I71" s="79">
        <v>9.7320340512721815E-3</v>
      </c>
      <c r="J71" s="73"/>
      <c r="K71" s="3">
        <f t="shared" si="4"/>
        <v>0.12440919122189029</v>
      </c>
      <c r="L71" s="3">
        <f t="shared" si="1"/>
        <v>-7.6091248453755524E-4</v>
      </c>
    </row>
    <row r="72" spans="2:12" ht="23.25" x14ac:dyDescent="0.35">
      <c r="B72" s="78" t="s">
        <v>139</v>
      </c>
      <c r="C72" s="89">
        <v>5.6737588652482268E-2</v>
      </c>
      <c r="D72" s="90">
        <v>0.23139913590324554</v>
      </c>
      <c r="E72" s="91">
        <v>1974</v>
      </c>
      <c r="F72" s="92">
        <v>0</v>
      </c>
      <c r="H72" s="78" t="s">
        <v>139</v>
      </c>
      <c r="I72" s="79">
        <v>-6.199365787100964E-2</v>
      </c>
      <c r="J72" s="73"/>
      <c r="K72" s="3">
        <f t="shared" si="4"/>
        <v>-0.25270745711043685</v>
      </c>
      <c r="L72" s="3">
        <f t="shared" ref="L72:L105" si="5">((0-C72)/D72)*I72</f>
        <v>1.5200448547996202E-2</v>
      </c>
    </row>
    <row r="73" spans="2:12" ht="23.25" x14ac:dyDescent="0.35">
      <c r="B73" s="78" t="s">
        <v>140</v>
      </c>
      <c r="C73" s="89">
        <v>2.5329280648429585E-3</v>
      </c>
      <c r="D73" s="90">
        <v>5.0277160657388686E-2</v>
      </c>
      <c r="E73" s="91">
        <v>1974</v>
      </c>
      <c r="F73" s="92">
        <v>0</v>
      </c>
      <c r="H73" s="78" t="s">
        <v>140</v>
      </c>
      <c r="I73" s="79">
        <v>-1.1785240415176741E-2</v>
      </c>
      <c r="J73" s="73"/>
      <c r="K73" s="3">
        <f t="shared" si="4"/>
        <v>-0.23381171679691218</v>
      </c>
      <c r="L73" s="3">
        <f t="shared" si="5"/>
        <v>5.9373214016483539E-4</v>
      </c>
    </row>
    <row r="74" spans="2:12" ht="23.25" x14ac:dyDescent="0.35">
      <c r="B74" s="78" t="s">
        <v>141</v>
      </c>
      <c r="C74" s="89">
        <v>5.0658561296859173E-4</v>
      </c>
      <c r="D74" s="90">
        <v>2.2507456830317338E-2</v>
      </c>
      <c r="E74" s="91">
        <v>1974</v>
      </c>
      <c r="F74" s="92">
        <v>0</v>
      </c>
      <c r="H74" s="78" t="s">
        <v>141</v>
      </c>
      <c r="I74" s="79">
        <v>-1.6809638538298902E-3</v>
      </c>
      <c r="J74" s="73"/>
      <c r="K74" s="3">
        <f t="shared" si="4"/>
        <v>-7.4646918769717421E-2</v>
      </c>
      <c r="L74" s="3">
        <f t="shared" si="5"/>
        <v>3.7834221373399603E-5</v>
      </c>
    </row>
    <row r="75" spans="2:12" ht="23.25" x14ac:dyDescent="0.35">
      <c r="B75" s="78" t="s">
        <v>142</v>
      </c>
      <c r="C75" s="89">
        <v>0.91489361702127658</v>
      </c>
      <c r="D75" s="90">
        <v>0.27911064287814513</v>
      </c>
      <c r="E75" s="91">
        <v>1974</v>
      </c>
      <c r="F75" s="92">
        <v>0</v>
      </c>
      <c r="H75" s="78" t="s">
        <v>142</v>
      </c>
      <c r="I75" s="79">
        <v>4.8637454773077529E-2</v>
      </c>
      <c r="J75" s="73"/>
      <c r="K75" s="3">
        <f t="shared" si="4"/>
        <v>1.483052674145087E-2</v>
      </c>
      <c r="L75" s="3">
        <f t="shared" si="5"/>
        <v>-0.15942816247059682</v>
      </c>
    </row>
    <row r="76" spans="2:12" x14ac:dyDescent="0.35">
      <c r="B76" s="78" t="s">
        <v>175</v>
      </c>
      <c r="C76" s="89">
        <v>1.0131712259371835E-3</v>
      </c>
      <c r="D76" s="90">
        <v>3.1822283196367124E-2</v>
      </c>
      <c r="E76" s="91">
        <v>1974</v>
      </c>
      <c r="F76" s="92">
        <v>0</v>
      </c>
      <c r="H76" s="78" t="s">
        <v>175</v>
      </c>
      <c r="I76" s="79">
        <v>4.9504123514443688E-3</v>
      </c>
      <c r="J76" s="73"/>
      <c r="K76" s="3">
        <f t="shared" si="4"/>
        <v>0.15540672256533544</v>
      </c>
      <c r="L76" s="3">
        <f t="shared" si="5"/>
        <v>-1.5761330888979254E-4</v>
      </c>
    </row>
    <row r="77" spans="2:12" ht="23.25" x14ac:dyDescent="0.35">
      <c r="B77" s="78" t="s">
        <v>176</v>
      </c>
      <c r="C77" s="89">
        <v>5.0658561296859173E-4</v>
      </c>
      <c r="D77" s="90">
        <v>2.2507456830317307E-2</v>
      </c>
      <c r="E77" s="91">
        <v>1974</v>
      </c>
      <c r="F77" s="92">
        <v>0</v>
      </c>
      <c r="H77" s="78" t="s">
        <v>176</v>
      </c>
      <c r="I77" s="79">
        <v>-1.3927007892248463E-3</v>
      </c>
      <c r="J77" s="73"/>
      <c r="K77" s="3">
        <f t="shared" si="4"/>
        <v>-6.1845959653995738E-2</v>
      </c>
      <c r="L77" s="3">
        <f t="shared" si="5"/>
        <v>3.1346152891026731E-5</v>
      </c>
    </row>
    <row r="78" spans="2:12" ht="23.25" x14ac:dyDescent="0.35">
      <c r="B78" s="78" t="s">
        <v>143</v>
      </c>
      <c r="C78" s="89">
        <v>1.6717325227963525E-2</v>
      </c>
      <c r="D78" s="90">
        <v>0.12824269050221276</v>
      </c>
      <c r="E78" s="91">
        <v>1974</v>
      </c>
      <c r="F78" s="92">
        <v>0</v>
      </c>
      <c r="H78" s="78" t="s">
        <v>143</v>
      </c>
      <c r="I78" s="79">
        <v>1.0720517155009881E-2</v>
      </c>
      <c r="J78" s="73"/>
      <c r="K78" s="3">
        <f t="shared" si="4"/>
        <v>8.2198047637933272E-2</v>
      </c>
      <c r="L78" s="3">
        <f t="shared" si="5"/>
        <v>-1.3974938547407514E-3</v>
      </c>
    </row>
    <row r="79" spans="2:12" ht="23.25" x14ac:dyDescent="0.35">
      <c r="B79" s="78" t="s">
        <v>144</v>
      </c>
      <c r="C79" s="89">
        <v>6.0790273556231003E-3</v>
      </c>
      <c r="D79" s="90">
        <v>7.7750467268905998E-2</v>
      </c>
      <c r="E79" s="91">
        <v>1974</v>
      </c>
      <c r="F79" s="92">
        <v>0</v>
      </c>
      <c r="H79" s="78" t="s">
        <v>144</v>
      </c>
      <c r="I79" s="79">
        <v>3.5475876312723777E-4</v>
      </c>
      <c r="J79" s="73"/>
      <c r="K79" s="3">
        <f t="shared" si="4"/>
        <v>4.5350489493785088E-3</v>
      </c>
      <c r="L79" s="3">
        <f t="shared" si="5"/>
        <v>-2.7737302442682012E-5</v>
      </c>
    </row>
    <row r="80" spans="2:12" ht="23.25" x14ac:dyDescent="0.35">
      <c r="B80" s="78" t="s">
        <v>145</v>
      </c>
      <c r="C80" s="89">
        <v>0.21985815602836881</v>
      </c>
      <c r="D80" s="90">
        <v>0.41425533326342795</v>
      </c>
      <c r="E80" s="91">
        <v>1974</v>
      </c>
      <c r="F80" s="92">
        <v>0</v>
      </c>
      <c r="H80" s="78" t="s">
        <v>145</v>
      </c>
      <c r="I80" s="79">
        <v>-8.6940732223108746E-2</v>
      </c>
      <c r="J80" s="73"/>
      <c r="K80" s="3">
        <f t="shared" si="4"/>
        <v>-0.16373018693195379</v>
      </c>
      <c r="L80" s="3">
        <f t="shared" si="5"/>
        <v>4.6142143589914253E-2</v>
      </c>
    </row>
    <row r="81" spans="2:12" ht="23.25" x14ac:dyDescent="0.35">
      <c r="B81" s="78" t="s">
        <v>146</v>
      </c>
      <c r="C81" s="89">
        <v>1.0131712259371835E-3</v>
      </c>
      <c r="D81" s="90">
        <v>3.1822283196367686E-2</v>
      </c>
      <c r="E81" s="91">
        <v>1974</v>
      </c>
      <c r="F81" s="92">
        <v>0</v>
      </c>
      <c r="H81" s="78" t="s">
        <v>146</v>
      </c>
      <c r="I81" s="79">
        <v>-6.4934740488693243E-3</v>
      </c>
      <c r="J81" s="73"/>
      <c r="K81" s="3">
        <f t="shared" si="4"/>
        <v>-0.20384756831486808</v>
      </c>
      <c r="L81" s="3">
        <f t="shared" si="5"/>
        <v>2.0674195569459237E-4</v>
      </c>
    </row>
    <row r="82" spans="2:12" ht="23.25" x14ac:dyDescent="0.35">
      <c r="B82" s="78" t="s">
        <v>147</v>
      </c>
      <c r="C82" s="89">
        <v>2.5329280648429585E-3</v>
      </c>
      <c r="D82" s="90">
        <v>5.0277160657388312E-2</v>
      </c>
      <c r="E82" s="91">
        <v>1974</v>
      </c>
      <c r="F82" s="92">
        <v>0</v>
      </c>
      <c r="H82" s="78" t="s">
        <v>147</v>
      </c>
      <c r="I82" s="79">
        <v>3.4945070178701429E-3</v>
      </c>
      <c r="J82" s="73"/>
      <c r="K82" s="3">
        <f t="shared" si="4"/>
        <v>6.9328809292248023E-2</v>
      </c>
      <c r="L82" s="3">
        <f t="shared" si="5"/>
        <v>-1.7605081079798886E-4</v>
      </c>
    </row>
    <row r="83" spans="2:12" ht="23.25" x14ac:dyDescent="0.35">
      <c r="B83" s="78" t="s">
        <v>148</v>
      </c>
      <c r="C83" s="89">
        <v>8.9159067882472132E-2</v>
      </c>
      <c r="D83" s="90">
        <v>0.28504541572918574</v>
      </c>
      <c r="E83" s="91">
        <v>1974</v>
      </c>
      <c r="F83" s="92">
        <v>0</v>
      </c>
      <c r="H83" s="78" t="s">
        <v>148</v>
      </c>
      <c r="I83" s="79">
        <v>-3.0088966585734248E-2</v>
      </c>
      <c r="J83" s="73"/>
      <c r="K83" s="3">
        <f t="shared" si="4"/>
        <v>-9.6147002754962074E-2</v>
      </c>
      <c r="L83" s="3">
        <f t="shared" si="5"/>
        <v>9.411497488806075E-3</v>
      </c>
    </row>
    <row r="84" spans="2:12" ht="23.25" x14ac:dyDescent="0.35">
      <c r="B84" s="78" t="s">
        <v>149</v>
      </c>
      <c r="C84" s="89">
        <v>2.0263424518743669E-3</v>
      </c>
      <c r="D84" s="90">
        <v>4.4980677442984382E-2</v>
      </c>
      <c r="E84" s="91">
        <v>1974</v>
      </c>
      <c r="F84" s="92">
        <v>0</v>
      </c>
      <c r="H84" s="78" t="s">
        <v>149</v>
      </c>
      <c r="I84" s="79">
        <v>1.2555771866751878E-3</v>
      </c>
      <c r="J84" s="73"/>
      <c r="K84" s="3">
        <f t="shared" ref="K84:K105" si="6">((1-C84)/D84)*I84</f>
        <v>2.7857138410343305E-2</v>
      </c>
      <c r="L84" s="3">
        <f t="shared" si="5"/>
        <v>-5.6562717584453411E-5</v>
      </c>
    </row>
    <row r="85" spans="2:12" ht="23.25" x14ac:dyDescent="0.35">
      <c r="B85" s="78" t="s">
        <v>150</v>
      </c>
      <c r="C85" s="89">
        <v>7.1935157041540021E-2</v>
      </c>
      <c r="D85" s="90">
        <v>0.25844598520420131</v>
      </c>
      <c r="E85" s="91">
        <v>1974</v>
      </c>
      <c r="F85" s="92">
        <v>0</v>
      </c>
      <c r="H85" s="78" t="s">
        <v>150</v>
      </c>
      <c r="I85" s="79">
        <v>8.0580232507030877E-3</v>
      </c>
      <c r="J85" s="73"/>
      <c r="K85" s="3">
        <f t="shared" si="6"/>
        <v>2.8935903480220945E-2</v>
      </c>
      <c r="L85" s="3">
        <f t="shared" si="5"/>
        <v>-2.2428484138599207E-3</v>
      </c>
    </row>
    <row r="86" spans="2:12" ht="23.25" x14ac:dyDescent="0.35">
      <c r="B86" s="78" t="s">
        <v>151</v>
      </c>
      <c r="C86" s="89">
        <v>0.450354609929078</v>
      </c>
      <c r="D86" s="90">
        <v>0.49765529901849437</v>
      </c>
      <c r="E86" s="91">
        <v>1974</v>
      </c>
      <c r="F86" s="92">
        <v>0</v>
      </c>
      <c r="H86" s="78" t="s">
        <v>151</v>
      </c>
      <c r="I86" s="79">
        <v>6.3145785461025339E-2</v>
      </c>
      <c r="J86" s="73"/>
      <c r="K86" s="3">
        <f t="shared" si="6"/>
        <v>6.974263099280327E-2</v>
      </c>
      <c r="L86" s="3">
        <f t="shared" si="5"/>
        <v>-5.7143962168296869E-2</v>
      </c>
    </row>
    <row r="87" spans="2:12" ht="23.25" x14ac:dyDescent="0.35">
      <c r="B87" s="78" t="s">
        <v>152</v>
      </c>
      <c r="C87" s="89">
        <v>3.8500506585612972E-2</v>
      </c>
      <c r="D87" s="90">
        <v>0.19244994148990574</v>
      </c>
      <c r="E87" s="91">
        <v>1974</v>
      </c>
      <c r="F87" s="92">
        <v>0</v>
      </c>
      <c r="H87" s="78" t="s">
        <v>152</v>
      </c>
      <c r="I87" s="79">
        <v>1.3789525982272439E-2</v>
      </c>
      <c r="J87" s="73"/>
      <c r="K87" s="3">
        <f t="shared" si="6"/>
        <v>6.8893875174677099E-2</v>
      </c>
      <c r="L87" s="3">
        <f t="shared" si="5"/>
        <v>-2.7586588584169965E-3</v>
      </c>
    </row>
    <row r="88" spans="2:12" x14ac:dyDescent="0.35">
      <c r="B88" s="78" t="s">
        <v>153</v>
      </c>
      <c r="C88" s="89">
        <v>0.12158054711246201</v>
      </c>
      <c r="D88" s="90">
        <v>0.32688353857558272</v>
      </c>
      <c r="E88" s="91">
        <v>1974</v>
      </c>
      <c r="F88" s="92">
        <v>0</v>
      </c>
      <c r="H88" s="78" t="s">
        <v>153</v>
      </c>
      <c r="I88" s="79">
        <v>2.5502733986946143E-2</v>
      </c>
      <c r="J88" s="73"/>
      <c r="K88" s="3">
        <f t="shared" si="6"/>
        <v>6.8532351716358422E-2</v>
      </c>
      <c r="L88" s="3">
        <f t="shared" si="5"/>
        <v>-9.4854466043402669E-3</v>
      </c>
    </row>
    <row r="89" spans="2:12" ht="23.25" x14ac:dyDescent="0.35">
      <c r="B89" s="78" t="s">
        <v>177</v>
      </c>
      <c r="C89" s="89">
        <v>1.5197568389057751E-3</v>
      </c>
      <c r="D89" s="90">
        <v>3.8964294996617743E-2</v>
      </c>
      <c r="E89" s="91">
        <v>1974</v>
      </c>
      <c r="F89" s="92">
        <v>0</v>
      </c>
      <c r="H89" s="78" t="s">
        <v>177</v>
      </c>
      <c r="I89" s="79">
        <v>1.587244266798413E-3</v>
      </c>
      <c r="J89" s="73"/>
      <c r="K89" s="3">
        <f t="shared" si="6"/>
        <v>4.0673956544228555E-2</v>
      </c>
      <c r="L89" s="3">
        <f t="shared" si="5"/>
        <v>-6.1908609656360041E-5</v>
      </c>
    </row>
    <row r="90" spans="2:12" x14ac:dyDescent="0.35">
      <c r="B90" s="78" t="s">
        <v>154</v>
      </c>
      <c r="C90" s="89">
        <v>0.18237082066869301</v>
      </c>
      <c r="D90" s="90">
        <v>0.38624769328410369</v>
      </c>
      <c r="E90" s="91">
        <v>1974</v>
      </c>
      <c r="F90" s="92">
        <v>0</v>
      </c>
      <c r="H90" s="78" t="s">
        <v>154</v>
      </c>
      <c r="I90" s="79">
        <v>-5.8985791700256598E-2</v>
      </c>
      <c r="J90" s="73"/>
      <c r="K90" s="3">
        <f t="shared" si="6"/>
        <v>-0.12486418766678264</v>
      </c>
      <c r="L90" s="3">
        <f t="shared" si="5"/>
        <v>2.7850748178464529E-2</v>
      </c>
    </row>
    <row r="91" spans="2:12" ht="23.25" x14ac:dyDescent="0.35">
      <c r="B91" s="78" t="s">
        <v>155</v>
      </c>
      <c r="C91" s="93">
        <v>2.6764705882352939</v>
      </c>
      <c r="D91" s="94">
        <v>1.518526948361882</v>
      </c>
      <c r="E91" s="91">
        <v>1974</v>
      </c>
      <c r="F91" s="92">
        <v>2</v>
      </c>
      <c r="H91" s="78" t="s">
        <v>155</v>
      </c>
      <c r="I91" s="79">
        <v>4.6347491952156692E-4</v>
      </c>
      <c r="J91" s="73"/>
      <c r="K91" s="3">
        <f t="shared" si="6"/>
        <v>-5.116814501058552E-4</v>
      </c>
      <c r="L91" s="3">
        <f t="shared" si="5"/>
        <v>-8.168949466602249E-4</v>
      </c>
    </row>
    <row r="92" spans="2:12" x14ac:dyDescent="0.35">
      <c r="B92" s="78" t="s">
        <v>156</v>
      </c>
      <c r="C92" s="95">
        <v>3.0395136778115501E-3</v>
      </c>
      <c r="D92" s="96">
        <v>5.506188251595031E-2</v>
      </c>
      <c r="E92" s="91">
        <v>1974</v>
      </c>
      <c r="F92" s="92">
        <v>0</v>
      </c>
      <c r="H92" s="78" t="s">
        <v>156</v>
      </c>
      <c r="I92" s="79">
        <v>-2.8478839572127291E-3</v>
      </c>
      <c r="J92" s="73"/>
      <c r="K92" s="3">
        <f t="shared" si="6"/>
        <v>-5.1564306290281567E-2</v>
      </c>
      <c r="L92" s="3">
        <f t="shared" si="5"/>
        <v>1.5720825088500476E-4</v>
      </c>
    </row>
    <row r="93" spans="2:12" x14ac:dyDescent="0.35">
      <c r="B93" s="78" t="s">
        <v>157</v>
      </c>
      <c r="C93" s="95">
        <v>9.6251266464032429E-3</v>
      </c>
      <c r="D93" s="96">
        <v>9.7659178012282563E-2</v>
      </c>
      <c r="E93" s="91">
        <v>1974</v>
      </c>
      <c r="F93" s="92">
        <v>0</v>
      </c>
      <c r="H93" s="78" t="s">
        <v>157</v>
      </c>
      <c r="I93" s="79">
        <v>-2.2814285530807395E-2</v>
      </c>
      <c r="J93" s="73"/>
      <c r="K93" s="3">
        <f t="shared" si="6"/>
        <v>-0.23136274135324422</v>
      </c>
      <c r="L93" s="3">
        <f t="shared" si="5"/>
        <v>2.2485381512591515E-3</v>
      </c>
    </row>
    <row r="94" spans="2:12" x14ac:dyDescent="0.35">
      <c r="B94" s="78" t="s">
        <v>158</v>
      </c>
      <c r="C94" s="95">
        <v>1.5197568389057751E-3</v>
      </c>
      <c r="D94" s="96">
        <v>3.8964294996618361E-2</v>
      </c>
      <c r="E94" s="91">
        <v>1974</v>
      </c>
      <c r="F94" s="92">
        <v>0</v>
      </c>
      <c r="H94" s="78" t="s">
        <v>158</v>
      </c>
      <c r="I94" s="79">
        <v>-7.2674739620763769E-3</v>
      </c>
      <c r="J94" s="73"/>
      <c r="K94" s="3">
        <f t="shared" si="6"/>
        <v>-0.18623278489834638</v>
      </c>
      <c r="L94" s="3">
        <f t="shared" si="5"/>
        <v>2.8345933774481943E-4</v>
      </c>
    </row>
    <row r="95" spans="2:12" x14ac:dyDescent="0.35">
      <c r="B95" s="78" t="s">
        <v>159</v>
      </c>
      <c r="C95" s="95">
        <v>1.0131712259371835E-3</v>
      </c>
      <c r="D95" s="96">
        <v>3.1822283196366902E-2</v>
      </c>
      <c r="E95" s="91">
        <v>1974</v>
      </c>
      <c r="F95" s="92">
        <v>0</v>
      </c>
      <c r="H95" s="78" t="s">
        <v>159</v>
      </c>
      <c r="I95" s="79">
        <v>-9.029673749558759E-3</v>
      </c>
      <c r="J95" s="73"/>
      <c r="K95" s="3">
        <f t="shared" si="6"/>
        <v>-0.28346567995366106</v>
      </c>
      <c r="L95" s="3">
        <f t="shared" si="5"/>
        <v>2.8749054762034588E-4</v>
      </c>
    </row>
    <row r="96" spans="2:12" x14ac:dyDescent="0.35">
      <c r="B96" s="78" t="s">
        <v>160</v>
      </c>
      <c r="C96" s="95">
        <v>3.6980749746707196E-2</v>
      </c>
      <c r="D96" s="96">
        <v>0.18876234836537684</v>
      </c>
      <c r="E96" s="91">
        <v>1974</v>
      </c>
      <c r="F96" s="92">
        <v>0</v>
      </c>
      <c r="H96" s="78" t="s">
        <v>160</v>
      </c>
      <c r="I96" s="79">
        <v>-4.2391853006249945E-2</v>
      </c>
      <c r="J96" s="73"/>
      <c r="K96" s="3">
        <f t="shared" si="6"/>
        <v>-0.21627284706113917</v>
      </c>
      <c r="L96" s="3">
        <f t="shared" si="5"/>
        <v>8.3050593558459552E-3</v>
      </c>
    </row>
    <row r="97" spans="2:12" x14ac:dyDescent="0.35">
      <c r="B97" s="78" t="s">
        <v>161</v>
      </c>
      <c r="C97" s="95">
        <v>6.5856129685916923E-3</v>
      </c>
      <c r="D97" s="96">
        <v>8.0904626296726734E-2</v>
      </c>
      <c r="E97" s="91">
        <v>1974</v>
      </c>
      <c r="F97" s="92">
        <v>0</v>
      </c>
      <c r="H97" s="78" t="s">
        <v>161</v>
      </c>
      <c r="I97" s="79">
        <v>-1.6924829258109387E-2</v>
      </c>
      <c r="J97" s="73"/>
      <c r="K97" s="3">
        <f t="shared" si="6"/>
        <v>-0.20781715029979964</v>
      </c>
      <c r="L97" s="3">
        <f t="shared" si="5"/>
        <v>1.3776761621098394E-3</v>
      </c>
    </row>
    <row r="98" spans="2:12" x14ac:dyDescent="0.35">
      <c r="B98" s="78" t="s">
        <v>162</v>
      </c>
      <c r="C98" s="95">
        <v>3.5460992907801418E-3</v>
      </c>
      <c r="D98" s="96">
        <v>5.9458518401692279E-2</v>
      </c>
      <c r="E98" s="91">
        <v>1974</v>
      </c>
      <c r="F98" s="92">
        <v>0</v>
      </c>
      <c r="H98" s="78" t="s">
        <v>162</v>
      </c>
      <c r="I98" s="79">
        <v>-6.1078190506631451E-3</v>
      </c>
      <c r="J98" s="73"/>
      <c r="K98" s="3">
        <f t="shared" si="6"/>
        <v>-0.10235976747254694</v>
      </c>
      <c r="L98" s="3">
        <f t="shared" si="5"/>
        <v>3.64269635133619E-4</v>
      </c>
    </row>
    <row r="99" spans="2:12" x14ac:dyDescent="0.35">
      <c r="B99" s="78" t="s">
        <v>163</v>
      </c>
      <c r="C99" s="95">
        <v>1.7223910840932118E-2</v>
      </c>
      <c r="D99" s="96">
        <v>0.13013772390306369</v>
      </c>
      <c r="E99" s="91">
        <v>1974</v>
      </c>
      <c r="F99" s="92">
        <v>0</v>
      </c>
      <c r="H99" s="78" t="s">
        <v>163</v>
      </c>
      <c r="I99" s="79">
        <v>-2.7170684806666068E-2</v>
      </c>
      <c r="J99" s="73"/>
      <c r="K99" s="3">
        <f t="shared" si="6"/>
        <v>-0.20518800047524383</v>
      </c>
      <c r="L99" s="3">
        <f t="shared" si="5"/>
        <v>3.5960783588444793E-3</v>
      </c>
    </row>
    <row r="100" spans="2:12" x14ac:dyDescent="0.35">
      <c r="B100" s="78" t="s">
        <v>164</v>
      </c>
      <c r="C100" s="95">
        <v>3.0395136778115501E-3</v>
      </c>
      <c r="D100" s="96">
        <v>5.5061882515950164E-2</v>
      </c>
      <c r="E100" s="91">
        <v>1974</v>
      </c>
      <c r="F100" s="92">
        <v>0</v>
      </c>
      <c r="H100" s="78" t="s">
        <v>164</v>
      </c>
      <c r="I100" s="79">
        <v>-1.0032748089699695E-2</v>
      </c>
      <c r="J100" s="73"/>
      <c r="K100" s="3">
        <f t="shared" si="6"/>
        <v>-0.18165476655756532</v>
      </c>
      <c r="L100" s="3">
        <f t="shared" si="5"/>
        <v>5.5382550779745521E-4</v>
      </c>
    </row>
    <row r="101" spans="2:12" x14ac:dyDescent="0.35">
      <c r="B101" s="78" t="s">
        <v>165</v>
      </c>
      <c r="C101" s="95">
        <v>1.0131712259371835E-3</v>
      </c>
      <c r="D101" s="96">
        <v>3.1822283196366638E-2</v>
      </c>
      <c r="E101" s="91">
        <v>1974</v>
      </c>
      <c r="F101" s="92">
        <v>0</v>
      </c>
      <c r="H101" s="78" t="s">
        <v>165</v>
      </c>
      <c r="I101" s="79">
        <v>-2.1590549943983788E-3</v>
      </c>
      <c r="J101" s="73"/>
      <c r="K101" s="3">
        <f t="shared" si="6"/>
        <v>-6.7778527665453697E-2</v>
      </c>
      <c r="L101" s="3">
        <f t="shared" si="5"/>
        <v>6.8740900269222813E-5</v>
      </c>
    </row>
    <row r="102" spans="2:12" x14ac:dyDescent="0.35">
      <c r="B102" s="78" t="s">
        <v>166</v>
      </c>
      <c r="C102" s="95">
        <v>0.18237082066869301</v>
      </c>
      <c r="D102" s="96">
        <v>0.38624769328410219</v>
      </c>
      <c r="E102" s="91">
        <v>1974</v>
      </c>
      <c r="F102" s="92">
        <v>0</v>
      </c>
      <c r="H102" s="78" t="s">
        <v>166</v>
      </c>
      <c r="I102" s="79">
        <v>-2.4360029499180931E-2</v>
      </c>
      <c r="J102" s="73"/>
      <c r="K102" s="3">
        <f t="shared" si="6"/>
        <v>-5.156657573421819E-2</v>
      </c>
      <c r="L102" s="3">
        <f t="shared" si="5"/>
        <v>1.1501838453728964E-2</v>
      </c>
    </row>
    <row r="103" spans="2:12" x14ac:dyDescent="0.35">
      <c r="B103" s="78" t="s">
        <v>167</v>
      </c>
      <c r="C103" s="95">
        <v>7.0921985815602842E-2</v>
      </c>
      <c r="D103" s="96">
        <v>0.25675952685425002</v>
      </c>
      <c r="E103" s="91">
        <v>1974</v>
      </c>
      <c r="F103" s="92">
        <v>0</v>
      </c>
      <c r="H103" s="78" t="s">
        <v>167</v>
      </c>
      <c r="I103" s="79">
        <v>-2.7916711587397267E-2</v>
      </c>
      <c r="J103" s="73"/>
      <c r="K103" s="3">
        <f t="shared" si="6"/>
        <v>-0.10101593223024076</v>
      </c>
      <c r="L103" s="3">
        <f t="shared" si="5"/>
        <v>7.7111398649038756E-3</v>
      </c>
    </row>
    <row r="104" spans="2:12" x14ac:dyDescent="0.35">
      <c r="B104" s="78" t="s">
        <v>168</v>
      </c>
      <c r="C104" s="95">
        <v>1.2158054711246201E-2</v>
      </c>
      <c r="D104" s="96">
        <v>0.1096189933980373</v>
      </c>
      <c r="E104" s="91">
        <v>1974</v>
      </c>
      <c r="F104" s="92">
        <v>0</v>
      </c>
      <c r="H104" s="78" t="s">
        <v>168</v>
      </c>
      <c r="I104" s="79">
        <v>-8.8898226577670391E-3</v>
      </c>
      <c r="J104" s="73"/>
      <c r="K104" s="3">
        <f t="shared" si="6"/>
        <v>-8.0111479181653081E-2</v>
      </c>
      <c r="L104" s="3">
        <f t="shared" si="5"/>
        <v>9.8598743608188395E-4</v>
      </c>
    </row>
    <row r="105" spans="2:12" ht="14.65" thickBot="1" x14ac:dyDescent="0.4">
      <c r="B105" s="80" t="s">
        <v>169</v>
      </c>
      <c r="C105" s="97">
        <v>1.6986096807415032</v>
      </c>
      <c r="D105" s="98">
        <v>10.449104469278724</v>
      </c>
      <c r="E105" s="99">
        <v>1974</v>
      </c>
      <c r="F105" s="100">
        <v>32</v>
      </c>
      <c r="H105" s="80" t="s">
        <v>169</v>
      </c>
      <c r="I105" s="81">
        <v>2.1516917133905917E-3</v>
      </c>
      <c r="J105" s="73"/>
      <c r="K105" s="3">
        <f t="shared" si="6"/>
        <v>-1.4385851585324428E-4</v>
      </c>
      <c r="L105" s="3">
        <f t="shared" si="5"/>
        <v>-3.4977967586430093E-4</v>
      </c>
    </row>
    <row r="106" spans="2:12" ht="14.65" thickTop="1" x14ac:dyDescent="0.35">
      <c r="B106" s="133" t="s">
        <v>48</v>
      </c>
      <c r="C106" s="133"/>
      <c r="D106" s="133"/>
      <c r="E106" s="133"/>
      <c r="F106" s="133"/>
      <c r="H106" s="133" t="s">
        <v>7</v>
      </c>
      <c r="I106" s="133"/>
      <c r="J106" s="73"/>
    </row>
  </sheetData>
  <mergeCells count="7">
    <mergeCell ref="B5:F5"/>
    <mergeCell ref="B6"/>
    <mergeCell ref="B106:F106"/>
    <mergeCell ref="K5:L5"/>
    <mergeCell ref="H4:I4"/>
    <mergeCell ref="H5:H6"/>
    <mergeCell ref="H106:I106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workbookViewId="0">
      <selection activeCell="K101" sqref="K101:L101"/>
    </sheetView>
  </sheetViews>
  <sheetFormatPr defaultColWidth="9.1328125" defaultRowHeight="14.25" x14ac:dyDescent="0.45"/>
  <cols>
    <col min="1" max="1" width="5.3984375" style="3" customWidth="1"/>
    <col min="2" max="2" width="35" style="3" bestFit="1" customWidth="1"/>
    <col min="3" max="3" width="6.3984375" style="3" bestFit="1" customWidth="1"/>
    <col min="4" max="4" width="8.86328125" style="3" bestFit="1" customWidth="1"/>
    <col min="5" max="5" width="7.59765625" style="3" bestFit="1" customWidth="1"/>
    <col min="6" max="6" width="8.86328125" style="3" bestFit="1" customWidth="1"/>
    <col min="7" max="7" width="9.1328125" style="3"/>
    <col min="8" max="8" width="37.59765625" style="3" customWidth="1"/>
    <col min="9" max="9" width="10.265625" style="3" bestFit="1" customWidth="1"/>
    <col min="10" max="10" width="9.1328125" style="3"/>
    <col min="11" max="11" width="12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11</v>
      </c>
    </row>
    <row r="4" spans="1:12" ht="14.65" thickBot="1" x14ac:dyDescent="0.4">
      <c r="H4" s="136" t="s">
        <v>6</v>
      </c>
      <c r="I4" s="136"/>
      <c r="J4" s="67"/>
    </row>
    <row r="5" spans="1:12" ht="15" thickTop="1" thickBot="1" x14ac:dyDescent="0.4">
      <c r="B5" s="136" t="s">
        <v>0</v>
      </c>
      <c r="C5" s="136"/>
      <c r="D5" s="136"/>
      <c r="E5" s="136"/>
      <c r="F5" s="136"/>
      <c r="H5" s="137" t="s">
        <v>47</v>
      </c>
      <c r="I5" s="68" t="s">
        <v>4</v>
      </c>
      <c r="J5" s="67"/>
      <c r="K5" s="129" t="s">
        <v>8</v>
      </c>
      <c r="L5" s="129"/>
    </row>
    <row r="6" spans="1:12" ht="26.25" thickTop="1" thickBot="1" x14ac:dyDescent="0.4">
      <c r="B6" s="140" t="s">
        <v>47</v>
      </c>
      <c r="C6" s="45" t="s">
        <v>1</v>
      </c>
      <c r="D6" s="46" t="s">
        <v>49</v>
      </c>
      <c r="E6" s="46" t="s">
        <v>50</v>
      </c>
      <c r="F6" s="47" t="s">
        <v>2</v>
      </c>
      <c r="H6" s="138"/>
      <c r="I6" s="69" t="s">
        <v>5</v>
      </c>
      <c r="J6" s="67"/>
      <c r="K6" s="2" t="s">
        <v>9</v>
      </c>
      <c r="L6" s="2" t="s">
        <v>10</v>
      </c>
    </row>
    <row r="7" spans="1:12" ht="23.65" thickTop="1" x14ac:dyDescent="0.35">
      <c r="B7" s="48" t="s">
        <v>76</v>
      </c>
      <c r="C7" s="49">
        <v>4.4563279857397502E-4</v>
      </c>
      <c r="D7" s="50">
        <v>2.111001654603737E-2</v>
      </c>
      <c r="E7" s="51">
        <v>2244</v>
      </c>
      <c r="F7" s="52">
        <v>0</v>
      </c>
      <c r="H7" s="48" t="s">
        <v>76</v>
      </c>
      <c r="I7" s="70">
        <v>4.7851222273415867E-3</v>
      </c>
      <c r="J7" s="67"/>
      <c r="K7" s="3">
        <f>((1-C7)/D7)*I7</f>
        <v>0.22657442307072603</v>
      </c>
      <c r="L7" s="3">
        <f>((0-C7)/D7)*I7</f>
        <v>-1.0101400939399287E-4</v>
      </c>
    </row>
    <row r="8" spans="1:12" ht="23.25" x14ac:dyDescent="0.35">
      <c r="B8" s="53" t="s">
        <v>77</v>
      </c>
      <c r="C8" s="54">
        <v>4.4563279857397502E-4</v>
      </c>
      <c r="D8" s="55">
        <v>2.1110016546037367E-2</v>
      </c>
      <c r="E8" s="56">
        <v>2244</v>
      </c>
      <c r="F8" s="57">
        <v>0</v>
      </c>
      <c r="H8" s="53" t="s">
        <v>77</v>
      </c>
      <c r="I8" s="71">
        <v>7.4115433818937324E-3</v>
      </c>
      <c r="J8" s="67"/>
      <c r="K8" s="3">
        <f t="shared" ref="K8:K71" si="0">((1-C8)/D8)*I8</f>
        <v>0.35093485307880218</v>
      </c>
      <c r="L8" s="3">
        <f t="shared" ref="L8:L71" si="1">((0-C8)/D8)*I8</f>
        <v>-1.5645780342345169E-4</v>
      </c>
    </row>
    <row r="9" spans="1:12" ht="23.25" x14ac:dyDescent="0.35">
      <c r="B9" s="53" t="s">
        <v>78</v>
      </c>
      <c r="C9" s="54">
        <v>5.7932263814616759E-3</v>
      </c>
      <c r="D9" s="55">
        <v>7.5909371947480486E-2</v>
      </c>
      <c r="E9" s="56">
        <v>2244</v>
      </c>
      <c r="F9" s="57">
        <v>0</v>
      </c>
      <c r="H9" s="53" t="s">
        <v>78</v>
      </c>
      <c r="I9" s="71">
        <v>9.0973371803246498E-3</v>
      </c>
      <c r="J9" s="67"/>
      <c r="K9" s="3">
        <f t="shared" si="0"/>
        <v>0.11915042918321421</v>
      </c>
      <c r="L9" s="3">
        <f t="shared" si="1"/>
        <v>-6.9428757480133785E-4</v>
      </c>
    </row>
    <row r="10" spans="1:12" ht="23.25" x14ac:dyDescent="0.35">
      <c r="B10" s="53" t="s">
        <v>79</v>
      </c>
      <c r="C10" s="54">
        <v>0.57754010695187163</v>
      </c>
      <c r="D10" s="55">
        <v>0.49406103786399935</v>
      </c>
      <c r="E10" s="56">
        <v>2244</v>
      </c>
      <c r="F10" s="57">
        <v>0</v>
      </c>
      <c r="H10" s="53" t="s">
        <v>79</v>
      </c>
      <c r="I10" s="71">
        <v>6.2058912294326876E-2</v>
      </c>
      <c r="J10" s="67"/>
      <c r="K10" s="3">
        <f t="shared" si="0"/>
        <v>5.3065106214186843E-2</v>
      </c>
      <c r="L10" s="3">
        <f t="shared" si="1"/>
        <v>-7.2544702166230088E-2</v>
      </c>
    </row>
    <row r="11" spans="1:12" ht="23.25" x14ac:dyDescent="0.35">
      <c r="B11" s="53" t="s">
        <v>80</v>
      </c>
      <c r="C11" s="54">
        <v>4.3672014260249553E-2</v>
      </c>
      <c r="D11" s="55">
        <v>0.2044098566104218</v>
      </c>
      <c r="E11" s="56">
        <v>2244</v>
      </c>
      <c r="F11" s="57">
        <v>0</v>
      </c>
      <c r="H11" s="53" t="s">
        <v>80</v>
      </c>
      <c r="I11" s="71">
        <v>1.0850836067624213E-2</v>
      </c>
      <c r="J11" s="67"/>
      <c r="K11" s="3">
        <f t="shared" si="0"/>
        <v>5.0765449241131307E-2</v>
      </c>
      <c r="L11" s="3">
        <f t="shared" si="1"/>
        <v>-2.3182730781131726E-3</v>
      </c>
    </row>
    <row r="12" spans="1:12" ht="23.25" x14ac:dyDescent="0.35">
      <c r="B12" s="53" t="s">
        <v>81</v>
      </c>
      <c r="C12" s="54">
        <v>1.2923351158645277E-2</v>
      </c>
      <c r="D12" s="55">
        <v>0.11296913441528951</v>
      </c>
      <c r="E12" s="56">
        <v>2244</v>
      </c>
      <c r="F12" s="57">
        <v>0</v>
      </c>
      <c r="H12" s="53" t="s">
        <v>81</v>
      </c>
      <c r="I12" s="71">
        <v>-2.625790045442548E-3</v>
      </c>
      <c r="J12" s="67"/>
      <c r="K12" s="3">
        <f t="shared" si="0"/>
        <v>-2.2943045921626808E-2</v>
      </c>
      <c r="L12" s="3">
        <f t="shared" si="1"/>
        <v>3.0038299400775509E-4</v>
      </c>
    </row>
    <row r="13" spans="1:12" ht="23.25" x14ac:dyDescent="0.35">
      <c r="B13" s="53" t="s">
        <v>82</v>
      </c>
      <c r="C13" s="54">
        <v>2.6737967914438501E-3</v>
      </c>
      <c r="D13" s="55">
        <v>5.1651103353148382E-2</v>
      </c>
      <c r="E13" s="56">
        <v>2244</v>
      </c>
      <c r="F13" s="57">
        <v>0</v>
      </c>
      <c r="H13" s="53" t="s">
        <v>82</v>
      </c>
      <c r="I13" s="71">
        <v>1.1722895727075578E-3</v>
      </c>
      <c r="J13" s="67"/>
      <c r="K13" s="3">
        <f t="shared" si="0"/>
        <v>2.263562698004095E-2</v>
      </c>
      <c r="L13" s="3">
        <f t="shared" si="1"/>
        <v>-6.0685327024238472E-5</v>
      </c>
    </row>
    <row r="14" spans="1:12" ht="23.25" x14ac:dyDescent="0.35">
      <c r="B14" s="53" t="s">
        <v>83</v>
      </c>
      <c r="C14" s="54">
        <v>4.1889483065953657E-2</v>
      </c>
      <c r="D14" s="55">
        <v>0.20038125563822271</v>
      </c>
      <c r="E14" s="56">
        <v>2244</v>
      </c>
      <c r="F14" s="57">
        <v>0</v>
      </c>
      <c r="H14" s="53" t="s">
        <v>83</v>
      </c>
      <c r="I14" s="71">
        <v>-1.8378287565086616E-2</v>
      </c>
      <c r="J14" s="67"/>
      <c r="K14" s="3">
        <f t="shared" si="0"/>
        <v>-8.7874639487930659E-2</v>
      </c>
      <c r="L14" s="3">
        <f t="shared" si="1"/>
        <v>3.8419609822630154E-3</v>
      </c>
    </row>
    <row r="15" spans="1:12" ht="46.5" x14ac:dyDescent="0.35">
      <c r="B15" s="53" t="s">
        <v>84</v>
      </c>
      <c r="C15" s="54">
        <v>0.3057040998217469</v>
      </c>
      <c r="D15" s="55">
        <v>0.46080769362588941</v>
      </c>
      <c r="E15" s="56">
        <v>2244</v>
      </c>
      <c r="F15" s="57">
        <v>0</v>
      </c>
      <c r="H15" s="53" t="s">
        <v>84</v>
      </c>
      <c r="I15" s="71">
        <v>-7.5479681352068062E-2</v>
      </c>
      <c r="J15" s="67"/>
      <c r="K15" s="3">
        <f t="shared" si="0"/>
        <v>-0.11372473601112969</v>
      </c>
      <c r="L15" s="3">
        <f t="shared" si="1"/>
        <v>5.007392099077982E-2</v>
      </c>
    </row>
    <row r="16" spans="1:12" ht="23.25" x14ac:dyDescent="0.35">
      <c r="B16" s="53" t="s">
        <v>85</v>
      </c>
      <c r="C16" s="54">
        <v>8.9126559714795004E-4</v>
      </c>
      <c r="D16" s="55">
        <v>2.9847416016994758E-2</v>
      </c>
      <c r="E16" s="56">
        <v>2244</v>
      </c>
      <c r="F16" s="57">
        <v>0</v>
      </c>
      <c r="H16" s="53" t="s">
        <v>85</v>
      </c>
      <c r="I16" s="71">
        <v>3.6538188316189935E-2</v>
      </c>
      <c r="J16" s="67"/>
      <c r="K16" s="3">
        <f t="shared" si="0"/>
        <v>1.2230748238030302</v>
      </c>
      <c r="L16" s="3">
        <f t="shared" si="1"/>
        <v>-1.0910569347038627E-3</v>
      </c>
    </row>
    <row r="17" spans="2:12" ht="23.25" x14ac:dyDescent="0.35">
      <c r="B17" s="53" t="s">
        <v>86</v>
      </c>
      <c r="C17" s="54">
        <v>6.2388591800356507E-3</v>
      </c>
      <c r="D17" s="55">
        <v>7.8757221527309698E-2</v>
      </c>
      <c r="E17" s="56">
        <v>2244</v>
      </c>
      <c r="F17" s="57">
        <v>0</v>
      </c>
      <c r="H17" s="53" t="s">
        <v>86</v>
      </c>
      <c r="I17" s="71">
        <v>4.7719261339514367E-2</v>
      </c>
      <c r="J17" s="67"/>
      <c r="K17" s="3">
        <f t="shared" si="0"/>
        <v>0.60212316620893003</v>
      </c>
      <c r="L17" s="3">
        <f t="shared" si="1"/>
        <v>-3.7801454380829683E-3</v>
      </c>
    </row>
    <row r="18" spans="2:12" ht="23.25" x14ac:dyDescent="0.35">
      <c r="B18" s="53" t="s">
        <v>87</v>
      </c>
      <c r="C18" s="54">
        <v>1.7825311942959001E-3</v>
      </c>
      <c r="D18" s="55">
        <v>4.2191789115387873E-2</v>
      </c>
      <c r="E18" s="56">
        <v>2244</v>
      </c>
      <c r="F18" s="57">
        <v>0</v>
      </c>
      <c r="H18" s="53" t="s">
        <v>87</v>
      </c>
      <c r="I18" s="71">
        <v>5.8317098523134588E-4</v>
      </c>
      <c r="J18" s="67"/>
      <c r="K18" s="3">
        <f t="shared" si="0"/>
        <v>1.3797269017593096E-2</v>
      </c>
      <c r="L18" s="3">
        <f t="shared" si="1"/>
        <v>-2.4637980388559101E-5</v>
      </c>
    </row>
    <row r="19" spans="2:12" ht="23.25" x14ac:dyDescent="0.35">
      <c r="B19" s="53" t="s">
        <v>88</v>
      </c>
      <c r="C19" s="54">
        <v>4.4563279857397502E-4</v>
      </c>
      <c r="D19" s="55">
        <v>2.1110016546036836E-2</v>
      </c>
      <c r="E19" s="56">
        <v>2244</v>
      </c>
      <c r="F19" s="57">
        <v>0</v>
      </c>
      <c r="H19" s="53" t="s">
        <v>88</v>
      </c>
      <c r="I19" s="71">
        <v>1.3465282688565653E-3</v>
      </c>
      <c r="J19" s="67"/>
      <c r="K19" s="3">
        <f t="shared" si="0"/>
        <v>6.3757799941110818E-2</v>
      </c>
      <c r="L19" s="3">
        <f t="shared" si="1"/>
        <v>-2.8425234035270089E-5</v>
      </c>
    </row>
    <row r="20" spans="2:12" ht="23.25" x14ac:dyDescent="0.35">
      <c r="B20" s="53" t="s">
        <v>89</v>
      </c>
      <c r="C20" s="54">
        <v>1.2032085561497326E-2</v>
      </c>
      <c r="D20" s="55">
        <v>0.1090532632134136</v>
      </c>
      <c r="E20" s="56">
        <v>2244</v>
      </c>
      <c r="F20" s="57">
        <v>0</v>
      </c>
      <c r="H20" s="53" t="s">
        <v>89</v>
      </c>
      <c r="I20" s="71">
        <v>6.3309817917123687E-2</v>
      </c>
      <c r="J20" s="67"/>
      <c r="K20" s="3">
        <f t="shared" ref="K20:K65" si="2">((1-C20)/D20)*I20</f>
        <v>0.57355522364019074</v>
      </c>
      <c r="L20" s="3">
        <f t="shared" ref="L20:L65" si="3">((0-C20)/D20)*I20</f>
        <v>-6.9851109780266814E-3</v>
      </c>
    </row>
    <row r="21" spans="2:12" ht="23.25" x14ac:dyDescent="0.35">
      <c r="B21" s="53" t="s">
        <v>90</v>
      </c>
      <c r="C21" s="54">
        <v>3.1194295900178253E-3</v>
      </c>
      <c r="D21" s="55">
        <v>5.5777102386489211E-2</v>
      </c>
      <c r="E21" s="56">
        <v>2244</v>
      </c>
      <c r="F21" s="57">
        <v>0</v>
      </c>
      <c r="H21" s="53" t="s">
        <v>90</v>
      </c>
      <c r="I21" s="71">
        <v>7.6608918126596422E-3</v>
      </c>
      <c r="J21" s="67"/>
      <c r="K21" s="3">
        <f t="shared" si="2"/>
        <v>0.13691988061938482</v>
      </c>
      <c r="L21" s="3">
        <f t="shared" si="3"/>
        <v>-4.2844844181300567E-4</v>
      </c>
    </row>
    <row r="22" spans="2:12" ht="23.25" x14ac:dyDescent="0.35">
      <c r="B22" s="53" t="s">
        <v>91</v>
      </c>
      <c r="C22" s="54">
        <v>8.9126559714795004E-4</v>
      </c>
      <c r="D22" s="55">
        <v>2.9847416016994234E-2</v>
      </c>
      <c r="E22" s="56">
        <v>2244</v>
      </c>
      <c r="F22" s="57">
        <v>0</v>
      </c>
      <c r="H22" s="53" t="s">
        <v>91</v>
      </c>
      <c r="I22" s="71">
        <v>4.7831936159367814E-3</v>
      </c>
      <c r="J22" s="67"/>
      <c r="K22" s="3">
        <f t="shared" si="2"/>
        <v>0.16011203506867788</v>
      </c>
      <c r="L22" s="3">
        <f t="shared" si="3"/>
        <v>-1.428296476973041E-4</v>
      </c>
    </row>
    <row r="23" spans="2:12" ht="23.25" x14ac:dyDescent="0.35">
      <c r="B23" s="53" t="s">
        <v>92</v>
      </c>
      <c r="C23" s="54">
        <v>8.9126559714795012E-3</v>
      </c>
      <c r="D23" s="55">
        <v>9.4006162897756443E-2</v>
      </c>
      <c r="E23" s="56">
        <v>2244</v>
      </c>
      <c r="F23" s="57">
        <v>0</v>
      </c>
      <c r="H23" s="53" t="s">
        <v>92</v>
      </c>
      <c r="I23" s="71">
        <v>3.0000105240833496E-3</v>
      </c>
      <c r="J23" s="67"/>
      <c r="K23" s="3">
        <f t="shared" si="2"/>
        <v>3.1628484460164447E-2</v>
      </c>
      <c r="L23" s="3">
        <f t="shared" si="3"/>
        <v>-2.8442881708780972E-4</v>
      </c>
    </row>
    <row r="24" spans="2:12" ht="23.25" x14ac:dyDescent="0.35">
      <c r="B24" s="53" t="s">
        <v>93</v>
      </c>
      <c r="C24" s="54">
        <v>1.6488413547237075E-2</v>
      </c>
      <c r="D24" s="55">
        <v>0.12737258579640429</v>
      </c>
      <c r="E24" s="56">
        <v>2244</v>
      </c>
      <c r="F24" s="57">
        <v>0</v>
      </c>
      <c r="H24" s="53" t="s">
        <v>93</v>
      </c>
      <c r="I24" s="71">
        <v>1.3599711586309449E-2</v>
      </c>
      <c r="J24" s="67"/>
      <c r="K24" s="3">
        <f t="shared" si="2"/>
        <v>0.10501061773944778</v>
      </c>
      <c r="L24" s="3">
        <f t="shared" si="3"/>
        <v>-1.7604861152512767E-3</v>
      </c>
    </row>
    <row r="25" spans="2:12" ht="23.25" x14ac:dyDescent="0.35">
      <c r="B25" s="53" t="s">
        <v>94</v>
      </c>
      <c r="C25" s="54">
        <v>3.5204991087344026E-2</v>
      </c>
      <c r="D25" s="55">
        <v>0.18433866285540115</v>
      </c>
      <c r="E25" s="56">
        <v>2244</v>
      </c>
      <c r="F25" s="57">
        <v>0</v>
      </c>
      <c r="H25" s="53" t="s">
        <v>94</v>
      </c>
      <c r="I25" s="71">
        <v>-5.6528558288161373E-3</v>
      </c>
      <c r="J25" s="67"/>
      <c r="K25" s="3">
        <f t="shared" si="2"/>
        <v>-2.9586018501299039E-2</v>
      </c>
      <c r="L25" s="3">
        <f t="shared" si="3"/>
        <v>1.0795821993545606E-3</v>
      </c>
    </row>
    <row r="26" spans="2:12" ht="23.25" x14ac:dyDescent="0.35">
      <c r="B26" s="53" t="s">
        <v>95</v>
      </c>
      <c r="C26" s="54">
        <v>1.7825311942959001E-3</v>
      </c>
      <c r="D26" s="55">
        <v>4.2191789115387665E-2</v>
      </c>
      <c r="E26" s="56">
        <v>2244</v>
      </c>
      <c r="F26" s="57">
        <v>0</v>
      </c>
      <c r="H26" s="53" t="s">
        <v>95</v>
      </c>
      <c r="I26" s="71">
        <v>7.3737115892678964E-3</v>
      </c>
      <c r="J26" s="67"/>
      <c r="K26" s="3">
        <f t="shared" si="2"/>
        <v>0.17445497981164848</v>
      </c>
      <c r="L26" s="3">
        <f t="shared" si="3"/>
        <v>-3.1152674966365799E-4</v>
      </c>
    </row>
    <row r="27" spans="2:12" x14ac:dyDescent="0.35">
      <c r="B27" s="53" t="s">
        <v>96</v>
      </c>
      <c r="C27" s="54">
        <v>4.4563279857397502E-4</v>
      </c>
      <c r="D27" s="55">
        <v>2.1110016546036902E-2</v>
      </c>
      <c r="E27" s="56">
        <v>2244</v>
      </c>
      <c r="F27" s="57">
        <v>0</v>
      </c>
      <c r="H27" s="53" t="s">
        <v>96</v>
      </c>
      <c r="I27" s="71">
        <v>-5.1133471221504801E-4</v>
      </c>
      <c r="J27" s="67"/>
      <c r="K27" s="3">
        <f t="shared" si="2"/>
        <v>-2.4211579540054335E-2</v>
      </c>
      <c r="L27" s="3">
        <f t="shared" si="3"/>
        <v>1.0794284235423244E-5</v>
      </c>
    </row>
    <row r="28" spans="2:12" ht="23.25" x14ac:dyDescent="0.35">
      <c r="B28" s="53" t="s">
        <v>97</v>
      </c>
      <c r="C28" s="54">
        <v>1.0249554367201427E-2</v>
      </c>
      <c r="D28" s="55">
        <v>0.10074236318613781</v>
      </c>
      <c r="E28" s="56">
        <v>2244</v>
      </c>
      <c r="F28" s="57">
        <v>0</v>
      </c>
      <c r="H28" s="53" t="s">
        <v>97</v>
      </c>
      <c r="I28" s="71">
        <v>2.5662472391139034E-3</v>
      </c>
      <c r="J28" s="67"/>
      <c r="K28" s="3">
        <f t="shared" si="2"/>
        <v>2.5212276823643364E-2</v>
      </c>
      <c r="L28" s="3">
        <f t="shared" si="3"/>
        <v>-2.6109066499045355E-4</v>
      </c>
    </row>
    <row r="29" spans="2:12" ht="23.25" x14ac:dyDescent="0.35">
      <c r="B29" s="53" t="s">
        <v>98</v>
      </c>
      <c r="C29" s="54">
        <v>0.61720142602495542</v>
      </c>
      <c r="D29" s="55">
        <v>0.48617811508519665</v>
      </c>
      <c r="E29" s="56">
        <v>2244</v>
      </c>
      <c r="F29" s="57">
        <v>0</v>
      </c>
      <c r="H29" s="53" t="s">
        <v>98</v>
      </c>
      <c r="I29" s="71">
        <v>-4.8291142555939116E-2</v>
      </c>
      <c r="J29" s="67"/>
      <c r="K29" s="3">
        <f t="shared" si="2"/>
        <v>-3.8022650408276154E-2</v>
      </c>
      <c r="L29" s="3">
        <f t="shared" si="3"/>
        <v>6.1305437503448738E-2</v>
      </c>
    </row>
    <row r="30" spans="2:12" x14ac:dyDescent="0.35">
      <c r="B30" s="53" t="s">
        <v>99</v>
      </c>
      <c r="C30" s="54">
        <v>4.4563279857397502E-4</v>
      </c>
      <c r="D30" s="55">
        <v>2.1110016546036756E-2</v>
      </c>
      <c r="E30" s="56">
        <v>2244</v>
      </c>
      <c r="F30" s="57">
        <v>0</v>
      </c>
      <c r="H30" s="53" t="s">
        <v>99</v>
      </c>
      <c r="I30" s="71">
        <v>7.0206533549858376E-4</v>
      </c>
      <c r="J30" s="67"/>
      <c r="K30" s="3">
        <f t="shared" si="2"/>
        <v>3.3242630133802159E-2</v>
      </c>
      <c r="L30" s="3">
        <f t="shared" si="3"/>
        <v>-1.4820610848774927E-5</v>
      </c>
    </row>
    <row r="31" spans="2:12" ht="23.25" x14ac:dyDescent="0.35">
      <c r="B31" s="53" t="s">
        <v>100</v>
      </c>
      <c r="C31" s="54">
        <v>1.5151515151515152E-2</v>
      </c>
      <c r="D31" s="55">
        <v>0.1221826477600798</v>
      </c>
      <c r="E31" s="56">
        <v>2244</v>
      </c>
      <c r="F31" s="57">
        <v>0</v>
      </c>
      <c r="H31" s="53" t="s">
        <v>100</v>
      </c>
      <c r="I31" s="71">
        <v>4.3074525828786563E-2</v>
      </c>
      <c r="J31" s="67"/>
      <c r="K31" s="3">
        <f t="shared" si="2"/>
        <v>0.34720054177699433</v>
      </c>
      <c r="L31" s="3">
        <f t="shared" si="3"/>
        <v>-5.3415467965691439E-3</v>
      </c>
    </row>
    <row r="32" spans="2:12" ht="23.25" x14ac:dyDescent="0.35">
      <c r="B32" s="53" t="s">
        <v>101</v>
      </c>
      <c r="C32" s="54">
        <v>2.7629233511586453E-2</v>
      </c>
      <c r="D32" s="55">
        <v>0.16394461446689546</v>
      </c>
      <c r="E32" s="56">
        <v>2244</v>
      </c>
      <c r="F32" s="57">
        <v>0</v>
      </c>
      <c r="H32" s="53" t="s">
        <v>101</v>
      </c>
      <c r="I32" s="71">
        <v>4.8050867275369519E-4</v>
      </c>
      <c r="J32" s="67"/>
      <c r="K32" s="3">
        <f t="shared" si="2"/>
        <v>2.8499416583408839E-3</v>
      </c>
      <c r="L32" s="3">
        <f t="shared" si="3"/>
        <v>-8.0979093866697887E-5</v>
      </c>
    </row>
    <row r="33" spans="2:12" ht="23.25" x14ac:dyDescent="0.35">
      <c r="B33" s="53" t="s">
        <v>102</v>
      </c>
      <c r="C33" s="54">
        <v>1.3368983957219251E-3</v>
      </c>
      <c r="D33" s="55">
        <v>3.6547316357738842E-2</v>
      </c>
      <c r="E33" s="56">
        <v>2244</v>
      </c>
      <c r="F33" s="57">
        <v>0</v>
      </c>
      <c r="H33" s="53" t="s">
        <v>102</v>
      </c>
      <c r="I33" s="71">
        <v>1.6653042732843112E-2</v>
      </c>
      <c r="J33" s="67"/>
      <c r="K33" s="3">
        <f t="shared" si="2"/>
        <v>0.45504789309128418</v>
      </c>
      <c r="L33" s="3">
        <f t="shared" si="3"/>
        <v>-6.0916719289328531E-4</v>
      </c>
    </row>
    <row r="34" spans="2:12" ht="23.25" x14ac:dyDescent="0.35">
      <c r="B34" s="53" t="s">
        <v>103</v>
      </c>
      <c r="C34" s="54">
        <v>3.5650623885918005E-2</v>
      </c>
      <c r="D34" s="55">
        <v>0.18545884836166102</v>
      </c>
      <c r="E34" s="56">
        <v>2244</v>
      </c>
      <c r="F34" s="57">
        <v>0</v>
      </c>
      <c r="H34" s="53" t="s">
        <v>103</v>
      </c>
      <c r="I34" s="71">
        <v>5.496091141600116E-3</v>
      </c>
      <c r="J34" s="67"/>
      <c r="K34" s="3">
        <f t="shared" si="2"/>
        <v>2.8578588243643375E-2</v>
      </c>
      <c r="L34" s="3">
        <f t="shared" si="3"/>
        <v>-1.0565097317428234E-3</v>
      </c>
    </row>
    <row r="35" spans="2:12" ht="23.25" x14ac:dyDescent="0.35">
      <c r="B35" s="53" t="s">
        <v>104</v>
      </c>
      <c r="C35" s="54">
        <v>5.1247771836007129E-2</v>
      </c>
      <c r="D35" s="55">
        <v>0.22055184126454647</v>
      </c>
      <c r="E35" s="56">
        <v>2244</v>
      </c>
      <c r="F35" s="57">
        <v>0</v>
      </c>
      <c r="H35" s="53" t="s">
        <v>104</v>
      </c>
      <c r="I35" s="71">
        <v>4.3466314504720304E-3</v>
      </c>
      <c r="J35" s="67"/>
      <c r="K35" s="3">
        <f t="shared" si="2"/>
        <v>1.8697990685539276E-2</v>
      </c>
      <c r="L35" s="3">
        <f t="shared" si="3"/>
        <v>-1.0099901027886412E-3</v>
      </c>
    </row>
    <row r="36" spans="2:12" ht="23.25" x14ac:dyDescent="0.35">
      <c r="B36" s="53" t="s">
        <v>105</v>
      </c>
      <c r="C36" s="54">
        <v>0.11764705882352941</v>
      </c>
      <c r="D36" s="55">
        <v>0.32226155286922548</v>
      </c>
      <c r="E36" s="56">
        <v>2244</v>
      </c>
      <c r="F36" s="57">
        <v>0</v>
      </c>
      <c r="H36" s="53" t="s">
        <v>105</v>
      </c>
      <c r="I36" s="71">
        <v>7.7395059446442385E-3</v>
      </c>
      <c r="J36" s="67"/>
      <c r="K36" s="3">
        <f t="shared" si="2"/>
        <v>2.1190786715661478E-2</v>
      </c>
      <c r="L36" s="3">
        <f t="shared" si="3"/>
        <v>-2.825438228754864E-3</v>
      </c>
    </row>
    <row r="37" spans="2:12" ht="23.25" x14ac:dyDescent="0.35">
      <c r="B37" s="53" t="s">
        <v>106</v>
      </c>
      <c r="C37" s="54">
        <v>1.3368983957219251E-3</v>
      </c>
      <c r="D37" s="55">
        <v>3.6547316357739362E-2</v>
      </c>
      <c r="E37" s="56">
        <v>2244</v>
      </c>
      <c r="F37" s="57">
        <v>0</v>
      </c>
      <c r="H37" s="53" t="s">
        <v>106</v>
      </c>
      <c r="I37" s="71">
        <v>3.0544769875777834E-3</v>
      </c>
      <c r="J37" s="67"/>
      <c r="K37" s="3">
        <f t="shared" si="2"/>
        <v>8.3464225726860006E-2</v>
      </c>
      <c r="L37" s="3">
        <f t="shared" si="3"/>
        <v>-1.1173256456072289E-4</v>
      </c>
    </row>
    <row r="38" spans="2:12" ht="23.25" x14ac:dyDescent="0.35">
      <c r="B38" s="53" t="s">
        <v>107</v>
      </c>
      <c r="C38" s="54">
        <v>4.1889483065953657E-2</v>
      </c>
      <c r="D38" s="55">
        <v>0.20038125563821355</v>
      </c>
      <c r="E38" s="56">
        <v>2244</v>
      </c>
      <c r="F38" s="57">
        <v>0</v>
      </c>
      <c r="H38" s="53" t="s">
        <v>107</v>
      </c>
      <c r="I38" s="71">
        <v>1.9827785658319778E-2</v>
      </c>
      <c r="J38" s="67"/>
      <c r="K38" s="3">
        <f t="shared" si="2"/>
        <v>9.4805324511238284E-2</v>
      </c>
      <c r="L38" s="3">
        <f t="shared" si="3"/>
        <v>-4.1449769786308837E-3</v>
      </c>
    </row>
    <row r="39" spans="2:12" ht="23.25" x14ac:dyDescent="0.35">
      <c r="B39" s="53" t="s">
        <v>108</v>
      </c>
      <c r="C39" s="54">
        <v>4.4563279857397502E-4</v>
      </c>
      <c r="D39" s="55">
        <v>2.1110016546036683E-2</v>
      </c>
      <c r="E39" s="56">
        <v>2244</v>
      </c>
      <c r="F39" s="57">
        <v>0</v>
      </c>
      <c r="H39" s="53" t="s">
        <v>108</v>
      </c>
      <c r="I39" s="71">
        <v>-4.0938501520766677E-3</v>
      </c>
      <c r="J39" s="67"/>
      <c r="K39" s="3">
        <f t="shared" si="2"/>
        <v>-0.19384285129538259</v>
      </c>
      <c r="L39" s="3">
        <f t="shared" si="3"/>
        <v>8.6421244447339545E-5</v>
      </c>
    </row>
    <row r="40" spans="2:12" x14ac:dyDescent="0.35">
      <c r="B40" s="53" t="s">
        <v>109</v>
      </c>
      <c r="C40" s="54">
        <v>8.9126559714795004E-4</v>
      </c>
      <c r="D40" s="55">
        <v>2.9847416016994085E-2</v>
      </c>
      <c r="E40" s="56">
        <v>2244</v>
      </c>
      <c r="F40" s="57">
        <v>0</v>
      </c>
      <c r="H40" s="53" t="s">
        <v>109</v>
      </c>
      <c r="I40" s="71">
        <v>-1.9569932543251527E-3</v>
      </c>
      <c r="J40" s="67"/>
      <c r="K40" s="3">
        <f t="shared" si="2"/>
        <v>-6.5508151608516835E-2</v>
      </c>
      <c r="L40" s="3">
        <f t="shared" si="3"/>
        <v>5.8437244967454799E-5</v>
      </c>
    </row>
    <row r="41" spans="2:12" x14ac:dyDescent="0.35">
      <c r="B41" s="53" t="s">
        <v>110</v>
      </c>
      <c r="C41" s="54">
        <v>4.4563279857397502E-4</v>
      </c>
      <c r="D41" s="55">
        <v>2.1110016546037093E-2</v>
      </c>
      <c r="E41" s="56">
        <v>2244</v>
      </c>
      <c r="F41" s="57">
        <v>0</v>
      </c>
      <c r="H41" s="53" t="s">
        <v>110</v>
      </c>
      <c r="I41" s="71">
        <v>2.855137378869654E-2</v>
      </c>
      <c r="J41" s="67"/>
      <c r="K41" s="3">
        <f t="shared" si="2"/>
        <v>1.3519008996442217</v>
      </c>
      <c r="L41" s="3">
        <f t="shared" si="3"/>
        <v>-6.0271997309149425E-4</v>
      </c>
    </row>
    <row r="42" spans="2:12" ht="23.25" x14ac:dyDescent="0.35">
      <c r="B42" s="53" t="s">
        <v>111</v>
      </c>
      <c r="C42" s="54">
        <v>0.10160427807486631</v>
      </c>
      <c r="D42" s="55">
        <v>0.30219454764646358</v>
      </c>
      <c r="E42" s="56">
        <v>2244</v>
      </c>
      <c r="F42" s="57">
        <v>0</v>
      </c>
      <c r="H42" s="53" t="s">
        <v>111</v>
      </c>
      <c r="I42" s="71">
        <v>9.5338517304868836E-2</v>
      </c>
      <c r="J42" s="67"/>
      <c r="K42" s="3">
        <f t="shared" si="2"/>
        <v>0.28343236748792422</v>
      </c>
      <c r="L42" s="3">
        <f t="shared" si="3"/>
        <v>-3.2054851084943811E-2</v>
      </c>
    </row>
    <row r="43" spans="2:12" x14ac:dyDescent="0.35">
      <c r="B43" s="53" t="s">
        <v>112</v>
      </c>
      <c r="C43" s="54">
        <v>0.88012477718360071</v>
      </c>
      <c r="D43" s="55">
        <v>0.3248879672895158</v>
      </c>
      <c r="E43" s="56">
        <v>2244</v>
      </c>
      <c r="F43" s="57">
        <v>0</v>
      </c>
      <c r="H43" s="53" t="s">
        <v>112</v>
      </c>
      <c r="I43" s="71">
        <v>-9.3395120677949472E-2</v>
      </c>
      <c r="J43" s="67"/>
      <c r="K43" s="3">
        <f t="shared" si="2"/>
        <v>-3.4460374124157298E-2</v>
      </c>
      <c r="L43" s="3">
        <f t="shared" si="3"/>
        <v>0.25300832303052295</v>
      </c>
    </row>
    <row r="44" spans="2:12" ht="23.25" x14ac:dyDescent="0.35">
      <c r="B44" s="53" t="s">
        <v>113</v>
      </c>
      <c r="C44" s="54">
        <v>6.6844919786096255E-3</v>
      </c>
      <c r="D44" s="55">
        <v>8.1503188782315356E-2</v>
      </c>
      <c r="E44" s="56">
        <v>2244</v>
      </c>
      <c r="F44" s="57">
        <v>0</v>
      </c>
      <c r="H44" s="53" t="s">
        <v>113</v>
      </c>
      <c r="I44" s="71">
        <v>1.2276201782883344E-2</v>
      </c>
      <c r="J44" s="67"/>
      <c r="K44" s="3">
        <f t="shared" si="2"/>
        <v>0.14961551557334604</v>
      </c>
      <c r="L44" s="3">
        <f t="shared" si="3"/>
        <v>-1.0068338867654512E-3</v>
      </c>
    </row>
    <row r="45" spans="2:12" x14ac:dyDescent="0.35">
      <c r="B45" s="53" t="s">
        <v>114</v>
      </c>
      <c r="C45" s="54">
        <v>1.5597147950089126E-2</v>
      </c>
      <c r="D45" s="55">
        <v>0.12393838052645405</v>
      </c>
      <c r="E45" s="56">
        <v>2244</v>
      </c>
      <c r="F45" s="57">
        <v>0</v>
      </c>
      <c r="H45" s="53" t="s">
        <v>114</v>
      </c>
      <c r="I45" s="71">
        <v>6.8618808576018847E-2</v>
      </c>
      <c r="J45" s="67"/>
      <c r="K45" s="3">
        <f t="shared" si="2"/>
        <v>0.54501721403469461</v>
      </c>
      <c r="L45" s="3">
        <f t="shared" si="3"/>
        <v>-8.6354017615275294E-3</v>
      </c>
    </row>
    <row r="46" spans="2:12" x14ac:dyDescent="0.35">
      <c r="B46" s="53" t="s">
        <v>115</v>
      </c>
      <c r="C46" s="54">
        <v>4.5900178253119428E-2</v>
      </c>
      <c r="D46" s="55">
        <v>0.20931525588009742</v>
      </c>
      <c r="E46" s="56">
        <v>2244</v>
      </c>
      <c r="F46" s="57">
        <v>0</v>
      </c>
      <c r="H46" s="53" t="s">
        <v>115</v>
      </c>
      <c r="I46" s="71">
        <v>8.5264070244258042E-2</v>
      </c>
      <c r="J46" s="67"/>
      <c r="K46" s="3">
        <f t="shared" si="2"/>
        <v>0.38865028676199442</v>
      </c>
      <c r="L46" s="3">
        <f t="shared" si="3"/>
        <v>-1.8697328134743309E-2</v>
      </c>
    </row>
    <row r="47" spans="2:12" x14ac:dyDescent="0.35">
      <c r="B47" s="53" t="s">
        <v>116</v>
      </c>
      <c r="C47" s="54">
        <v>0.4197860962566845</v>
      </c>
      <c r="D47" s="55">
        <v>0.49363379028885124</v>
      </c>
      <c r="E47" s="56">
        <v>2244</v>
      </c>
      <c r="F47" s="57">
        <v>0</v>
      </c>
      <c r="H47" s="53" t="s">
        <v>116</v>
      </c>
      <c r="I47" s="71">
        <v>4.8238808787229061E-2</v>
      </c>
      <c r="J47" s="67"/>
      <c r="K47" s="3">
        <f t="shared" si="2"/>
        <v>5.6699577923925708E-2</v>
      </c>
      <c r="L47" s="3">
        <f t="shared" si="3"/>
        <v>-4.1022275272149016E-2</v>
      </c>
    </row>
    <row r="48" spans="2:12" x14ac:dyDescent="0.35">
      <c r="B48" s="53" t="s">
        <v>117</v>
      </c>
      <c r="C48" s="54">
        <v>0.38279857397504458</v>
      </c>
      <c r="D48" s="55">
        <v>0.48617811508519987</v>
      </c>
      <c r="E48" s="56">
        <v>2244</v>
      </c>
      <c r="F48" s="57">
        <v>0</v>
      </c>
      <c r="H48" s="53" t="s">
        <v>117</v>
      </c>
      <c r="I48" s="71">
        <v>5.9689941518817388E-2</v>
      </c>
      <c r="J48" s="67"/>
      <c r="K48" s="3">
        <f t="shared" si="2"/>
        <v>7.577617313832434E-2</v>
      </c>
      <c r="L48" s="3">
        <f t="shared" si="3"/>
        <v>-4.69976409572712E-2</v>
      </c>
    </row>
    <row r="49" spans="2:12" x14ac:dyDescent="0.35">
      <c r="B49" s="53" t="s">
        <v>118</v>
      </c>
      <c r="C49" s="54">
        <v>1.2477718360071301E-2</v>
      </c>
      <c r="D49" s="55">
        <v>0.11102935851001255</v>
      </c>
      <c r="E49" s="56">
        <v>2244</v>
      </c>
      <c r="F49" s="57">
        <v>0</v>
      </c>
      <c r="H49" s="53" t="s">
        <v>118</v>
      </c>
      <c r="I49" s="71">
        <v>5.6492637914696824E-2</v>
      </c>
      <c r="J49" s="67"/>
      <c r="K49" s="3">
        <f t="shared" si="2"/>
        <v>0.50245934442959839</v>
      </c>
      <c r="L49" s="3">
        <f t="shared" si="3"/>
        <v>-6.3487642797963682E-3</v>
      </c>
    </row>
    <row r="50" spans="2:12" x14ac:dyDescent="0.35">
      <c r="B50" s="53" t="s">
        <v>119</v>
      </c>
      <c r="C50" s="54">
        <v>0.6207664884135472</v>
      </c>
      <c r="D50" s="55">
        <v>0.48530445175795045</v>
      </c>
      <c r="E50" s="56">
        <v>2244</v>
      </c>
      <c r="F50" s="57">
        <v>0</v>
      </c>
      <c r="H50" s="53" t="s">
        <v>119</v>
      </c>
      <c r="I50" s="71">
        <v>6.2463466928642089E-2</v>
      </c>
      <c r="J50" s="67"/>
      <c r="K50" s="3">
        <f t="shared" si="2"/>
        <v>4.8811091312691901E-2</v>
      </c>
      <c r="L50" s="3">
        <f t="shared" si="3"/>
        <v>-7.9898766390810588E-2</v>
      </c>
    </row>
    <row r="51" spans="2:12" x14ac:dyDescent="0.35">
      <c r="B51" s="53" t="s">
        <v>120</v>
      </c>
      <c r="C51" s="54">
        <v>0.59714795008912658</v>
      </c>
      <c r="D51" s="55">
        <v>0.49058080478948224</v>
      </c>
      <c r="E51" s="56">
        <v>2244</v>
      </c>
      <c r="F51" s="57">
        <v>0</v>
      </c>
      <c r="H51" s="53" t="s">
        <v>120</v>
      </c>
      <c r="I51" s="71">
        <v>5.6128034504816258E-2</v>
      </c>
      <c r="J51" s="67"/>
      <c r="K51" s="3">
        <f t="shared" si="2"/>
        <v>4.6090865229503647E-2</v>
      </c>
      <c r="L51" s="3">
        <f t="shared" si="3"/>
        <v>-6.8320530318069575E-2</v>
      </c>
    </row>
    <row r="52" spans="2:12" x14ac:dyDescent="0.35">
      <c r="B52" s="53" t="s">
        <v>121</v>
      </c>
      <c r="C52" s="54">
        <v>9.8930481283422467E-2</v>
      </c>
      <c r="D52" s="55">
        <v>0.29863520224381751</v>
      </c>
      <c r="E52" s="56">
        <v>2244</v>
      </c>
      <c r="F52" s="57">
        <v>0</v>
      </c>
      <c r="H52" s="53" t="s">
        <v>121</v>
      </c>
      <c r="I52" s="71">
        <v>7.4317556222070702E-2</v>
      </c>
      <c r="J52" s="67"/>
      <c r="K52" s="3">
        <f t="shared" si="2"/>
        <v>0.22423774596586357</v>
      </c>
      <c r="L52" s="3">
        <f t="shared" si="3"/>
        <v>-2.4619574482898969E-2</v>
      </c>
    </row>
    <row r="53" spans="2:12" x14ac:dyDescent="0.35">
      <c r="B53" s="53" t="s">
        <v>122</v>
      </c>
      <c r="C53" s="54">
        <v>0.7767379679144385</v>
      </c>
      <c r="D53" s="55">
        <v>0.41652540314975606</v>
      </c>
      <c r="E53" s="56">
        <v>2244</v>
      </c>
      <c r="F53" s="57">
        <v>0</v>
      </c>
      <c r="H53" s="53" t="s">
        <v>122</v>
      </c>
      <c r="I53" s="71">
        <v>4.1367767368698079E-2</v>
      </c>
      <c r="J53" s="67"/>
      <c r="K53" s="3">
        <f t="shared" si="2"/>
        <v>2.217356189019206E-2</v>
      </c>
      <c r="L53" s="3">
        <f t="shared" si="3"/>
        <v>-7.7142751246716088E-2</v>
      </c>
    </row>
    <row r="54" spans="2:12" x14ac:dyDescent="0.35">
      <c r="B54" s="53" t="s">
        <v>123</v>
      </c>
      <c r="C54" s="54">
        <v>5.3475935828877002E-3</v>
      </c>
      <c r="D54" s="55">
        <v>7.2947708682068887E-2</v>
      </c>
      <c r="E54" s="56">
        <v>2244</v>
      </c>
      <c r="F54" s="57">
        <v>0</v>
      </c>
      <c r="H54" s="53" t="s">
        <v>123</v>
      </c>
      <c r="I54" s="71">
        <v>2.3398976678019441E-2</v>
      </c>
      <c r="J54" s="67"/>
      <c r="K54" s="3">
        <f t="shared" si="2"/>
        <v>0.319048382477993</v>
      </c>
      <c r="L54" s="3">
        <f t="shared" si="3"/>
        <v>-1.7153138842902849E-3</v>
      </c>
    </row>
    <row r="55" spans="2:12" x14ac:dyDescent="0.35">
      <c r="B55" s="53" t="s">
        <v>124</v>
      </c>
      <c r="C55" s="54">
        <v>2.9857397504456328E-2</v>
      </c>
      <c r="D55" s="55">
        <v>0.1702317456983711</v>
      </c>
      <c r="E55" s="56">
        <v>2244</v>
      </c>
      <c r="F55" s="57">
        <v>0</v>
      </c>
      <c r="H55" s="53" t="s">
        <v>124</v>
      </c>
      <c r="I55" s="71">
        <v>8.6322132615065356E-2</v>
      </c>
      <c r="J55" s="67"/>
      <c r="K55" s="3">
        <f t="shared" si="2"/>
        <v>0.49194571814196159</v>
      </c>
      <c r="L55" s="3">
        <f t="shared" si="3"/>
        <v>-1.5140267852784302E-2</v>
      </c>
    </row>
    <row r="56" spans="2:12" x14ac:dyDescent="0.35">
      <c r="B56" s="53" t="s">
        <v>125</v>
      </c>
      <c r="C56" s="54">
        <v>7.1301247771836003E-3</v>
      </c>
      <c r="D56" s="55">
        <v>8.4157247260191595E-2</v>
      </c>
      <c r="E56" s="56">
        <v>2244</v>
      </c>
      <c r="F56" s="57">
        <v>0</v>
      </c>
      <c r="H56" s="53" t="s">
        <v>125</v>
      </c>
      <c r="I56" s="71">
        <v>4.243437629792203E-2</v>
      </c>
      <c r="J56" s="67"/>
      <c r="K56" s="3">
        <f t="shared" si="2"/>
        <v>0.5006320343370505</v>
      </c>
      <c r="L56" s="3">
        <f t="shared" si="3"/>
        <v>-3.5952031191170586E-3</v>
      </c>
    </row>
    <row r="57" spans="2:12" x14ac:dyDescent="0.35">
      <c r="B57" s="53" t="s">
        <v>126</v>
      </c>
      <c r="C57" s="54">
        <v>0.77495543672014255</v>
      </c>
      <c r="D57" s="55">
        <v>0.41770475291522158</v>
      </c>
      <c r="E57" s="56">
        <v>2244</v>
      </c>
      <c r="F57" s="57">
        <v>0</v>
      </c>
      <c r="H57" s="53" t="s">
        <v>126</v>
      </c>
      <c r="I57" s="71">
        <v>1.1496673382338876E-2</v>
      </c>
      <c r="J57" s="67"/>
      <c r="K57" s="3">
        <f t="shared" si="2"/>
        <v>6.1940014386782233E-3</v>
      </c>
      <c r="L57" s="3">
        <f t="shared" si="3"/>
        <v>-2.1329442577943419E-2</v>
      </c>
    </row>
    <row r="58" spans="2:12" x14ac:dyDescent="0.35">
      <c r="B58" s="53" t="s">
        <v>127</v>
      </c>
      <c r="C58" s="54">
        <v>0.20811051693404634</v>
      </c>
      <c r="D58" s="55">
        <v>0.40604679895159346</v>
      </c>
      <c r="E58" s="56">
        <v>2244</v>
      </c>
      <c r="F58" s="57">
        <v>0</v>
      </c>
      <c r="H58" s="53" t="s">
        <v>127</v>
      </c>
      <c r="I58" s="71">
        <v>4.9971131119935557E-2</v>
      </c>
      <c r="J58" s="67"/>
      <c r="K58" s="3">
        <f t="shared" si="2"/>
        <v>9.7455793994583997E-2</v>
      </c>
      <c r="L58" s="3">
        <f t="shared" si="3"/>
        <v>-2.5611623970439347E-2</v>
      </c>
    </row>
    <row r="59" spans="2:12" x14ac:dyDescent="0.35">
      <c r="B59" s="53" t="s">
        <v>128</v>
      </c>
      <c r="C59" s="54">
        <v>1.06951871657754E-2</v>
      </c>
      <c r="D59" s="55">
        <v>0.10288594360262983</v>
      </c>
      <c r="E59" s="56">
        <v>2244</v>
      </c>
      <c r="F59" s="57">
        <v>0</v>
      </c>
      <c r="H59" s="53" t="s">
        <v>128</v>
      </c>
      <c r="I59" s="71">
        <v>2.918303458291184E-2</v>
      </c>
      <c r="J59" s="67"/>
      <c r="K59" s="3">
        <f t="shared" si="2"/>
        <v>0.28061089352971968</v>
      </c>
      <c r="L59" s="3">
        <f t="shared" si="3"/>
        <v>-3.0336312814023747E-3</v>
      </c>
    </row>
    <row r="60" spans="2:12" x14ac:dyDescent="0.35">
      <c r="B60" s="53" t="s">
        <v>129</v>
      </c>
      <c r="C60" s="54">
        <v>6.0160427807486629E-2</v>
      </c>
      <c r="D60" s="55">
        <v>0.23783683179477597</v>
      </c>
      <c r="E60" s="56">
        <v>2244</v>
      </c>
      <c r="F60" s="57">
        <v>0</v>
      </c>
      <c r="H60" s="53" t="s">
        <v>129</v>
      </c>
      <c r="I60" s="71">
        <v>4.8774286418298424E-2</v>
      </c>
      <c r="J60" s="67"/>
      <c r="K60" s="3">
        <f t="shared" si="2"/>
        <v>0.19273719774792078</v>
      </c>
      <c r="L60" s="3">
        <f t="shared" si="3"/>
        <v>-1.233737396679436E-2</v>
      </c>
    </row>
    <row r="61" spans="2:12" x14ac:dyDescent="0.35">
      <c r="B61" s="53" t="s">
        <v>130</v>
      </c>
      <c r="C61" s="54">
        <v>7.575757575757576E-3</v>
      </c>
      <c r="D61" s="55">
        <v>8.6727835190810801E-2</v>
      </c>
      <c r="E61" s="56">
        <v>2244</v>
      </c>
      <c r="F61" s="57">
        <v>0</v>
      </c>
      <c r="H61" s="53" t="s">
        <v>130</v>
      </c>
      <c r="I61" s="71">
        <v>5.1567929587270765E-2</v>
      </c>
      <c r="J61" s="67"/>
      <c r="K61" s="3">
        <f t="shared" si="2"/>
        <v>0.59009040570928861</v>
      </c>
      <c r="L61" s="3">
        <f t="shared" si="3"/>
        <v>-4.5045069138113635E-3</v>
      </c>
    </row>
    <row r="62" spans="2:12" x14ac:dyDescent="0.35">
      <c r="B62" s="53" t="s">
        <v>131</v>
      </c>
      <c r="C62" s="54">
        <v>3.2976827094474151E-2</v>
      </c>
      <c r="D62" s="55">
        <v>0.17861571388846242</v>
      </c>
      <c r="E62" s="56">
        <v>2244</v>
      </c>
      <c r="F62" s="57">
        <v>0</v>
      </c>
      <c r="H62" s="53" t="s">
        <v>131</v>
      </c>
      <c r="I62" s="71">
        <v>-5.1367939962888908E-4</v>
      </c>
      <c r="J62" s="67"/>
      <c r="K62" s="3">
        <f t="shared" si="2"/>
        <v>-2.7810536490396691E-3</v>
      </c>
      <c r="L62" s="3">
        <f t="shared" si="3"/>
        <v>9.4837774206882713E-5</v>
      </c>
    </row>
    <row r="63" spans="2:12" x14ac:dyDescent="0.35">
      <c r="B63" s="53" t="s">
        <v>132</v>
      </c>
      <c r="C63" s="54">
        <v>6.9073083778966135E-2</v>
      </c>
      <c r="D63" s="55">
        <v>0.25363489651190552</v>
      </c>
      <c r="E63" s="56">
        <v>2244</v>
      </c>
      <c r="F63" s="57">
        <v>0</v>
      </c>
      <c r="H63" s="53" t="s">
        <v>132</v>
      </c>
      <c r="I63" s="71">
        <v>6.3121529861204714E-2</v>
      </c>
      <c r="J63" s="67"/>
      <c r="K63" s="3">
        <f t="shared" si="2"/>
        <v>0.23167762775926604</v>
      </c>
      <c r="L63" s="3">
        <f t="shared" si="3"/>
        <v>-1.7190058546044152E-2</v>
      </c>
    </row>
    <row r="64" spans="2:12" ht="23.25" x14ac:dyDescent="0.35">
      <c r="B64" s="53" t="s">
        <v>133</v>
      </c>
      <c r="C64" s="54">
        <v>0.77584670231729058</v>
      </c>
      <c r="D64" s="55">
        <v>0.41711644746645582</v>
      </c>
      <c r="E64" s="56">
        <v>2244</v>
      </c>
      <c r="F64" s="57">
        <v>0</v>
      </c>
      <c r="H64" s="53" t="s">
        <v>133</v>
      </c>
      <c r="I64" s="71">
        <v>-0.12167464064334894</v>
      </c>
      <c r="J64" s="67"/>
      <c r="K64" s="3">
        <f t="shared" si="2"/>
        <v>-6.5386469678251236E-2</v>
      </c>
      <c r="L64" s="3">
        <f t="shared" si="3"/>
        <v>0.22631778073525932</v>
      </c>
    </row>
    <row r="65" spans="2:12" x14ac:dyDescent="0.35">
      <c r="B65" s="53" t="s">
        <v>134</v>
      </c>
      <c r="C65" s="54">
        <v>8.9126559714795004E-4</v>
      </c>
      <c r="D65" s="55">
        <v>2.9847416016994859E-2</v>
      </c>
      <c r="E65" s="56">
        <v>2244</v>
      </c>
      <c r="F65" s="57">
        <v>0</v>
      </c>
      <c r="H65" s="53" t="s">
        <v>134</v>
      </c>
      <c r="I65" s="71">
        <v>5.6900045747874748E-3</v>
      </c>
      <c r="J65" s="67"/>
      <c r="K65" s="3">
        <f t="shared" si="2"/>
        <v>0.19046651362467695</v>
      </c>
      <c r="L65" s="3">
        <f t="shared" si="3"/>
        <v>-1.6990768387571537E-4</v>
      </c>
    </row>
    <row r="66" spans="2:12" ht="23.25" x14ac:dyDescent="0.35">
      <c r="B66" s="53" t="s">
        <v>135</v>
      </c>
      <c r="C66" s="54">
        <v>3.5650623885918001E-3</v>
      </c>
      <c r="D66" s="55">
        <v>5.9614901404029294E-2</v>
      </c>
      <c r="E66" s="56">
        <v>2244</v>
      </c>
      <c r="F66" s="57">
        <v>0</v>
      </c>
      <c r="H66" s="53" t="s">
        <v>135</v>
      </c>
      <c r="I66" s="71">
        <v>1.5480050785738862E-2</v>
      </c>
      <c r="J66" s="67"/>
      <c r="K66" s="3">
        <f t="shared" si="0"/>
        <v>0.25874174200792333</v>
      </c>
      <c r="L66" s="3">
        <f t="shared" si="1"/>
        <v>-9.2573074063657718E-4</v>
      </c>
    </row>
    <row r="67" spans="2:12" ht="23.25" x14ac:dyDescent="0.35">
      <c r="B67" s="53" t="s">
        <v>136</v>
      </c>
      <c r="C67" s="54">
        <v>5.7932263814616759E-3</v>
      </c>
      <c r="D67" s="55">
        <v>7.5909371947481485E-2</v>
      </c>
      <c r="E67" s="56">
        <v>2244</v>
      </c>
      <c r="F67" s="57">
        <v>0</v>
      </c>
      <c r="H67" s="53" t="s">
        <v>136</v>
      </c>
      <c r="I67" s="71">
        <v>4.6123558607293551E-2</v>
      </c>
      <c r="J67" s="67"/>
      <c r="K67" s="3">
        <f t="shared" si="0"/>
        <v>0.60409345004842063</v>
      </c>
      <c r="L67" s="3">
        <f t="shared" si="1"/>
        <v>-3.5200425148496049E-3</v>
      </c>
    </row>
    <row r="68" spans="2:12" ht="23.25" x14ac:dyDescent="0.35">
      <c r="B68" s="53" t="s">
        <v>137</v>
      </c>
      <c r="C68" s="54">
        <v>0.21033868092691621</v>
      </c>
      <c r="D68" s="55">
        <v>0.4076400019630031</v>
      </c>
      <c r="E68" s="56">
        <v>2244</v>
      </c>
      <c r="F68" s="57">
        <v>0</v>
      </c>
      <c r="H68" s="53" t="s">
        <v>137</v>
      </c>
      <c r="I68" s="71">
        <v>0.11244813215117538</v>
      </c>
      <c r="J68" s="67"/>
      <c r="K68" s="3">
        <f t="shared" si="0"/>
        <v>0.21782931001423311</v>
      </c>
      <c r="L68" s="3">
        <f t="shared" si="1"/>
        <v>-5.8022254134716712E-2</v>
      </c>
    </row>
    <row r="69" spans="2:12" x14ac:dyDescent="0.35">
      <c r="B69" s="53" t="s">
        <v>138</v>
      </c>
      <c r="C69" s="54">
        <v>2.2281639928698753E-3</v>
      </c>
      <c r="D69" s="55">
        <v>4.7161323669990755E-2</v>
      </c>
      <c r="E69" s="56">
        <v>2244</v>
      </c>
      <c r="F69" s="57">
        <v>0</v>
      </c>
      <c r="H69" s="53" t="s">
        <v>138</v>
      </c>
      <c r="I69" s="71">
        <v>5.9745240660657875E-3</v>
      </c>
      <c r="J69" s="67"/>
      <c r="K69" s="3">
        <f t="shared" si="0"/>
        <v>0.12640043541569268</v>
      </c>
      <c r="L69" s="3">
        <f t="shared" si="1"/>
        <v>-2.8226984237537446E-4</v>
      </c>
    </row>
    <row r="70" spans="2:12" ht="23.25" x14ac:dyDescent="0.35">
      <c r="B70" s="53" t="s">
        <v>139</v>
      </c>
      <c r="C70" s="54">
        <v>0.35427807486631013</v>
      </c>
      <c r="D70" s="55">
        <v>0.47840057611442771</v>
      </c>
      <c r="E70" s="56">
        <v>2244</v>
      </c>
      <c r="F70" s="57">
        <v>0</v>
      </c>
      <c r="H70" s="53" t="s">
        <v>139</v>
      </c>
      <c r="I70" s="71">
        <v>-9.3362077588938261E-2</v>
      </c>
      <c r="J70" s="67"/>
      <c r="K70" s="3">
        <f t="shared" si="0"/>
        <v>-0.12601561010827558</v>
      </c>
      <c r="L70" s="3">
        <f t="shared" si="1"/>
        <v>6.9138999334768164E-2</v>
      </c>
    </row>
    <row r="71" spans="2:12" ht="23.25" x14ac:dyDescent="0.35">
      <c r="B71" s="53" t="s">
        <v>140</v>
      </c>
      <c r="C71" s="54">
        <v>1.06951871657754E-2</v>
      </c>
      <c r="D71" s="55">
        <v>0.10288594360263024</v>
      </c>
      <c r="E71" s="56">
        <v>2244</v>
      </c>
      <c r="F71" s="57">
        <v>0</v>
      </c>
      <c r="H71" s="53" t="s">
        <v>140</v>
      </c>
      <c r="I71" s="71">
        <v>-8.7068141847938089E-3</v>
      </c>
      <c r="J71" s="67"/>
      <c r="K71" s="3">
        <f t="shared" si="0"/>
        <v>-8.3720796795507105E-2</v>
      </c>
      <c r="L71" s="3">
        <f t="shared" si="1"/>
        <v>9.0508969508656316E-4</v>
      </c>
    </row>
    <row r="72" spans="2:12" ht="23.25" x14ac:dyDescent="0.35">
      <c r="B72" s="53" t="s">
        <v>141</v>
      </c>
      <c r="C72" s="54">
        <v>2.2281639928698753E-3</v>
      </c>
      <c r="D72" s="55">
        <v>4.7161323669991886E-2</v>
      </c>
      <c r="E72" s="56">
        <v>2244</v>
      </c>
      <c r="F72" s="57">
        <v>0</v>
      </c>
      <c r="H72" s="53" t="s">
        <v>141</v>
      </c>
      <c r="I72" s="71">
        <v>-1.4979892917119325E-3</v>
      </c>
      <c r="J72" s="67"/>
      <c r="K72" s="3">
        <f t="shared" ref="K72:K100" si="4">((1-C72)/D72)*I72</f>
        <v>-3.1692315007296162E-2</v>
      </c>
      <c r="L72" s="3">
        <f t="shared" ref="L72:L100" si="5">((0-C72)/D72)*I72</f>
        <v>7.0773369824243327E-5</v>
      </c>
    </row>
    <row r="73" spans="2:12" ht="23.25" x14ac:dyDescent="0.35">
      <c r="B73" s="53" t="s">
        <v>142</v>
      </c>
      <c r="C73" s="54">
        <v>0.6207664884135472</v>
      </c>
      <c r="D73" s="55">
        <v>0.48530445175795045</v>
      </c>
      <c r="E73" s="56">
        <v>2244</v>
      </c>
      <c r="F73" s="57">
        <v>0</v>
      </c>
      <c r="H73" s="53" t="s">
        <v>142</v>
      </c>
      <c r="I73" s="71">
        <v>8.9822169955006623E-2</v>
      </c>
      <c r="J73" s="67"/>
      <c r="K73" s="3">
        <f t="shared" si="4"/>
        <v>7.0190118402915086E-2</v>
      </c>
      <c r="L73" s="3">
        <f t="shared" si="5"/>
        <v>-0.11489404810253902</v>
      </c>
    </row>
    <row r="74" spans="2:12" ht="23.25" x14ac:dyDescent="0.35">
      <c r="B74" s="53" t="s">
        <v>143</v>
      </c>
      <c r="C74" s="54">
        <v>2.2281639928698753E-3</v>
      </c>
      <c r="D74" s="55">
        <v>4.7161323669991373E-2</v>
      </c>
      <c r="E74" s="56">
        <v>2244</v>
      </c>
      <c r="F74" s="57">
        <v>0</v>
      </c>
      <c r="H74" s="53" t="s">
        <v>143</v>
      </c>
      <c r="I74" s="71">
        <v>4.7903362356796798E-3</v>
      </c>
      <c r="J74" s="67"/>
      <c r="K74" s="3">
        <f t="shared" si="4"/>
        <v>0.10134708292776111</v>
      </c>
      <c r="L74" s="3">
        <f t="shared" si="5"/>
        <v>-2.2632220394765769E-4</v>
      </c>
    </row>
    <row r="75" spans="2:12" ht="23.25" x14ac:dyDescent="0.35">
      <c r="B75" s="53" t="s">
        <v>144</v>
      </c>
      <c r="C75" s="54">
        <v>7.575757575757576E-3</v>
      </c>
      <c r="D75" s="55">
        <v>8.6727835190808955E-2</v>
      </c>
      <c r="E75" s="56">
        <v>2244</v>
      </c>
      <c r="F75" s="57">
        <v>0</v>
      </c>
      <c r="H75" s="53" t="s">
        <v>144</v>
      </c>
      <c r="I75" s="71">
        <v>1.8158319160651776E-2</v>
      </c>
      <c r="J75" s="67"/>
      <c r="K75" s="3">
        <f t="shared" si="4"/>
        <v>0.20778514875945164</v>
      </c>
      <c r="L75" s="3">
        <f t="shared" si="5"/>
        <v>-1.5861461737362722E-3</v>
      </c>
    </row>
    <row r="76" spans="2:12" x14ac:dyDescent="0.35">
      <c r="B76" s="53" t="s">
        <v>145</v>
      </c>
      <c r="C76" s="54">
        <v>0.76158645276292336</v>
      </c>
      <c r="D76" s="55">
        <v>0.4262082571688372</v>
      </c>
      <c r="E76" s="56">
        <v>2244</v>
      </c>
      <c r="F76" s="57">
        <v>0</v>
      </c>
      <c r="H76" s="53" t="s">
        <v>145</v>
      </c>
      <c r="I76" s="71">
        <v>-0.10868614749017043</v>
      </c>
      <c r="J76" s="67"/>
      <c r="K76" s="3">
        <f t="shared" si="4"/>
        <v>-6.0797156138621695E-2</v>
      </c>
      <c r="L76" s="3">
        <f t="shared" si="5"/>
        <v>0.19420998101103643</v>
      </c>
    </row>
    <row r="77" spans="2:12" ht="23.25" x14ac:dyDescent="0.35">
      <c r="B77" s="53" t="s">
        <v>146</v>
      </c>
      <c r="C77" s="54">
        <v>1.3368983957219251E-3</v>
      </c>
      <c r="D77" s="55">
        <v>3.6547316357738141E-2</v>
      </c>
      <c r="E77" s="56">
        <v>2244</v>
      </c>
      <c r="F77" s="57">
        <v>0</v>
      </c>
      <c r="H77" s="53" t="s">
        <v>146</v>
      </c>
      <c r="I77" s="71">
        <v>-3.13490032179975E-3</v>
      </c>
      <c r="J77" s="67"/>
      <c r="K77" s="3">
        <f t="shared" si="4"/>
        <v>-8.5661810239205827E-2</v>
      </c>
      <c r="L77" s="3">
        <f t="shared" si="5"/>
        <v>1.1467444476466641E-4</v>
      </c>
    </row>
    <row r="78" spans="2:12" ht="23.25" x14ac:dyDescent="0.35">
      <c r="B78" s="53" t="s">
        <v>147</v>
      </c>
      <c r="C78" s="54">
        <v>2.6737967914438501E-3</v>
      </c>
      <c r="D78" s="55">
        <v>5.1651103353148077E-2</v>
      </c>
      <c r="E78" s="56">
        <v>2244</v>
      </c>
      <c r="F78" s="57">
        <v>0</v>
      </c>
      <c r="H78" s="53" t="s">
        <v>147</v>
      </c>
      <c r="I78" s="71">
        <v>-1.3967579130901365E-3</v>
      </c>
      <c r="J78" s="67"/>
      <c r="K78" s="3">
        <f t="shared" si="4"/>
        <v>-2.6969864646246497E-2</v>
      </c>
      <c r="L78" s="3">
        <f t="shared" si="5"/>
        <v>7.2305267148113926E-5</v>
      </c>
    </row>
    <row r="79" spans="2:12" x14ac:dyDescent="0.35">
      <c r="B79" s="53" t="s">
        <v>148</v>
      </c>
      <c r="C79" s="54">
        <v>9.5365418894830661E-2</v>
      </c>
      <c r="D79" s="55">
        <v>0.29378447548633735</v>
      </c>
      <c r="E79" s="56">
        <v>2244</v>
      </c>
      <c r="F79" s="57">
        <v>0</v>
      </c>
      <c r="H79" s="53" t="s">
        <v>148</v>
      </c>
      <c r="I79" s="71">
        <v>2.5645956784942477E-2</v>
      </c>
      <c r="J79" s="67"/>
      <c r="K79" s="3">
        <f t="shared" si="4"/>
        <v>7.8970201998528194E-2</v>
      </c>
      <c r="L79" s="3">
        <f t="shared" si="5"/>
        <v>-8.3249375505837601E-3</v>
      </c>
    </row>
    <row r="80" spans="2:12" x14ac:dyDescent="0.35">
      <c r="B80" s="53" t="s">
        <v>149</v>
      </c>
      <c r="C80" s="54">
        <v>4.4563279857397502E-4</v>
      </c>
      <c r="D80" s="55">
        <v>2.1110016546037058E-2</v>
      </c>
      <c r="E80" s="56">
        <v>2244</v>
      </c>
      <c r="F80" s="57">
        <v>0</v>
      </c>
      <c r="H80" s="53" t="s">
        <v>149</v>
      </c>
      <c r="I80" s="71">
        <v>1.3463845153068828E-3</v>
      </c>
      <c r="J80" s="67"/>
      <c r="K80" s="3">
        <f t="shared" si="4"/>
        <v>6.3750993244011039E-2</v>
      </c>
      <c r="L80" s="3">
        <f t="shared" si="5"/>
        <v>-2.8422199395457441E-5</v>
      </c>
    </row>
    <row r="81" spans="2:12" x14ac:dyDescent="0.35">
      <c r="B81" s="53" t="s">
        <v>150</v>
      </c>
      <c r="C81" s="54">
        <v>6.6844919786096255E-3</v>
      </c>
      <c r="D81" s="55">
        <v>8.1503188782315328E-2</v>
      </c>
      <c r="E81" s="56">
        <v>2244</v>
      </c>
      <c r="F81" s="57">
        <v>0</v>
      </c>
      <c r="H81" s="53" t="s">
        <v>150</v>
      </c>
      <c r="I81" s="71">
        <v>1.9014376080120819E-2</v>
      </c>
      <c r="J81" s="67"/>
      <c r="K81" s="3">
        <f t="shared" si="4"/>
        <v>0.23173663408655701</v>
      </c>
      <c r="L81" s="3">
        <f t="shared" si="5"/>
        <v>-1.5594659090616219E-3</v>
      </c>
    </row>
    <row r="82" spans="2:12" x14ac:dyDescent="0.35">
      <c r="B82" s="53" t="s">
        <v>151</v>
      </c>
      <c r="C82" s="54">
        <v>0.10472370766488413</v>
      </c>
      <c r="D82" s="55">
        <v>0.30626533004021778</v>
      </c>
      <c r="E82" s="56">
        <v>2244</v>
      </c>
      <c r="F82" s="57">
        <v>0</v>
      </c>
      <c r="H82" s="53" t="s">
        <v>151</v>
      </c>
      <c r="I82" s="71">
        <v>0.10470327117334875</v>
      </c>
      <c r="J82" s="67"/>
      <c r="K82" s="3">
        <f t="shared" si="4"/>
        <v>0.30606910811329663</v>
      </c>
      <c r="L82" s="3">
        <f t="shared" si="5"/>
        <v>-3.58020111531233E-2</v>
      </c>
    </row>
    <row r="83" spans="2:12" x14ac:dyDescent="0.35">
      <c r="B83" s="53" t="s">
        <v>152</v>
      </c>
      <c r="C83" s="54">
        <v>4.9019607843137254E-3</v>
      </c>
      <c r="D83" s="55">
        <v>6.9857757623695518E-2</v>
      </c>
      <c r="E83" s="56">
        <v>2244</v>
      </c>
      <c r="F83" s="57">
        <v>0</v>
      </c>
      <c r="H83" s="53" t="s">
        <v>152</v>
      </c>
      <c r="I83" s="71">
        <v>1.8344187447128138E-2</v>
      </c>
      <c r="J83" s="67"/>
      <c r="K83" s="3">
        <f t="shared" si="4"/>
        <v>0.26130619677162997</v>
      </c>
      <c r="L83" s="3">
        <f t="shared" si="5"/>
        <v>-1.2872226441952214E-3</v>
      </c>
    </row>
    <row r="84" spans="2:12" x14ac:dyDescent="0.35">
      <c r="B84" s="53" t="s">
        <v>153</v>
      </c>
      <c r="C84" s="54">
        <v>2.0053475935828877E-2</v>
      </c>
      <c r="D84" s="55">
        <v>0.14021446152938569</v>
      </c>
      <c r="E84" s="56">
        <v>2244</v>
      </c>
      <c r="F84" s="57">
        <v>0</v>
      </c>
      <c r="H84" s="53" t="s">
        <v>153</v>
      </c>
      <c r="I84" s="71">
        <v>2.8843087283952122E-2</v>
      </c>
      <c r="J84" s="67"/>
      <c r="K84" s="3">
        <f t="shared" si="4"/>
        <v>0.20158179704783702</v>
      </c>
      <c r="L84" s="3">
        <f t="shared" si="5"/>
        <v>-4.1251390937483701E-3</v>
      </c>
    </row>
    <row r="85" spans="2:12" x14ac:dyDescent="0.35">
      <c r="B85" s="53" t="s">
        <v>154</v>
      </c>
      <c r="C85" s="54">
        <v>0.55748663101604279</v>
      </c>
      <c r="D85" s="55">
        <v>0.49679499975180097</v>
      </c>
      <c r="E85" s="56">
        <v>2244</v>
      </c>
      <c r="F85" s="57">
        <v>0</v>
      </c>
      <c r="H85" s="53" t="s">
        <v>154</v>
      </c>
      <c r="I85" s="71">
        <v>-2.4009284389405406E-2</v>
      </c>
      <c r="J85" s="67"/>
      <c r="K85" s="3">
        <f t="shared" si="4"/>
        <v>-2.1385942546438046E-2</v>
      </c>
      <c r="L85" s="3">
        <f t="shared" si="5"/>
        <v>2.6942411002612281E-2</v>
      </c>
    </row>
    <row r="86" spans="2:12" ht="23.25" x14ac:dyDescent="0.35">
      <c r="B86" s="53" t="s">
        <v>155</v>
      </c>
      <c r="C86" s="58">
        <v>2.5638963360142983</v>
      </c>
      <c r="D86" s="59">
        <v>1.4680977868934346</v>
      </c>
      <c r="E86" s="56">
        <v>2244</v>
      </c>
      <c r="F86" s="57">
        <v>6</v>
      </c>
      <c r="H86" s="53" t="s">
        <v>155</v>
      </c>
      <c r="I86" s="71">
        <v>-3.6586199885496932E-3</v>
      </c>
      <c r="J86" s="67"/>
      <c r="K86" s="3">
        <f t="shared" si="4"/>
        <v>3.897357823193056E-3</v>
      </c>
      <c r="L86" s="3">
        <f t="shared" si="5"/>
        <v>6.389439768423359E-3</v>
      </c>
    </row>
    <row r="87" spans="2:12" x14ac:dyDescent="0.35">
      <c r="B87" s="53" t="s">
        <v>156</v>
      </c>
      <c r="C87" s="60">
        <v>6.6844919786096255E-3</v>
      </c>
      <c r="D87" s="61">
        <v>8.1503188782315134E-2</v>
      </c>
      <c r="E87" s="56">
        <v>2244</v>
      </c>
      <c r="F87" s="57">
        <v>0</v>
      </c>
      <c r="H87" s="53" t="s">
        <v>156</v>
      </c>
      <c r="I87" s="71">
        <v>7.4393908847554353E-3</v>
      </c>
      <c r="J87" s="67"/>
      <c r="K87" s="3">
        <f t="shared" si="4"/>
        <v>9.0667156051984832E-2</v>
      </c>
      <c r="L87" s="3">
        <f t="shared" si="5"/>
        <v>-6.1014236912506617E-4</v>
      </c>
    </row>
    <row r="88" spans="2:12" x14ac:dyDescent="0.35">
      <c r="B88" s="53" t="s">
        <v>157</v>
      </c>
      <c r="C88" s="60">
        <v>1.3814616755793227E-2</v>
      </c>
      <c r="D88" s="61">
        <v>0.11674693583370041</v>
      </c>
      <c r="E88" s="56">
        <v>2244</v>
      </c>
      <c r="F88" s="57">
        <v>0</v>
      </c>
      <c r="H88" s="53" t="s">
        <v>157</v>
      </c>
      <c r="I88" s="71">
        <v>-5.9822605214470363E-3</v>
      </c>
      <c r="J88" s="67"/>
      <c r="K88" s="3">
        <f t="shared" si="4"/>
        <v>-5.0533385248017253E-2</v>
      </c>
      <c r="L88" s="3">
        <f t="shared" si="5"/>
        <v>7.0787841965139404E-4</v>
      </c>
    </row>
    <row r="89" spans="2:12" x14ac:dyDescent="0.35">
      <c r="B89" s="53" t="s">
        <v>158</v>
      </c>
      <c r="C89" s="60">
        <v>7.1301247771836003E-3</v>
      </c>
      <c r="D89" s="61">
        <v>8.415724726019129E-2</v>
      </c>
      <c r="E89" s="56">
        <v>2244</v>
      </c>
      <c r="F89" s="57">
        <v>0</v>
      </c>
      <c r="H89" s="53" t="s">
        <v>158</v>
      </c>
      <c r="I89" s="71">
        <v>-6.5053511107235535E-4</v>
      </c>
      <c r="J89" s="67"/>
      <c r="K89" s="3">
        <f t="shared" si="4"/>
        <v>-7.6748792954400439E-3</v>
      </c>
      <c r="L89" s="3">
        <f t="shared" si="5"/>
        <v>5.5115829769766918E-5</v>
      </c>
    </row>
    <row r="90" spans="2:12" x14ac:dyDescent="0.35">
      <c r="B90" s="53" t="s">
        <v>159</v>
      </c>
      <c r="C90" s="60">
        <v>2.6737967914438501E-3</v>
      </c>
      <c r="D90" s="61">
        <v>5.1651103353149451E-2</v>
      </c>
      <c r="E90" s="56">
        <v>2244</v>
      </c>
      <c r="F90" s="57">
        <v>0</v>
      </c>
      <c r="H90" s="53" t="s">
        <v>159</v>
      </c>
      <c r="I90" s="71">
        <v>4.7125258406725151E-4</v>
      </c>
      <c r="J90" s="67"/>
      <c r="K90" s="3">
        <f t="shared" si="4"/>
        <v>9.0993709699979698E-3</v>
      </c>
      <c r="L90" s="3">
        <f t="shared" si="5"/>
        <v>-2.4395096434310908E-5</v>
      </c>
    </row>
    <row r="91" spans="2:12" x14ac:dyDescent="0.35">
      <c r="B91" s="53" t="s">
        <v>160</v>
      </c>
      <c r="C91" s="60">
        <v>9.9821746880570411E-2</v>
      </c>
      <c r="D91" s="61">
        <v>0.29982899621659131</v>
      </c>
      <c r="E91" s="56">
        <v>2244</v>
      </c>
      <c r="F91" s="57">
        <v>0</v>
      </c>
      <c r="H91" s="53" t="s">
        <v>160</v>
      </c>
      <c r="I91" s="71">
        <v>-3.5839907963200056E-3</v>
      </c>
      <c r="J91" s="67"/>
      <c r="K91" s="3">
        <f t="shared" si="4"/>
        <v>-1.0760235383961604E-2</v>
      </c>
      <c r="L91" s="3">
        <f t="shared" si="5"/>
        <v>1.1932142207957423E-3</v>
      </c>
    </row>
    <row r="92" spans="2:12" x14ac:dyDescent="0.35">
      <c r="B92" s="53" t="s">
        <v>161</v>
      </c>
      <c r="C92" s="60">
        <v>2.5401069518716578E-2</v>
      </c>
      <c r="D92" s="61">
        <v>0.1573750047671845</v>
      </c>
      <c r="E92" s="56">
        <v>2244</v>
      </c>
      <c r="F92" s="57">
        <v>0</v>
      </c>
      <c r="H92" s="53" t="s">
        <v>161</v>
      </c>
      <c r="I92" s="71">
        <v>3.3564416305046194E-3</v>
      </c>
      <c r="J92" s="67"/>
      <c r="K92" s="3">
        <f t="shared" si="4"/>
        <v>2.0785921043509684E-2</v>
      </c>
      <c r="L92" s="3">
        <f t="shared" si="5"/>
        <v>-5.4174554160038959E-4</v>
      </c>
    </row>
    <row r="93" spans="2:12" x14ac:dyDescent="0.35">
      <c r="B93" s="53" t="s">
        <v>162</v>
      </c>
      <c r="C93" s="60">
        <v>8.4670231729055256E-3</v>
      </c>
      <c r="D93" s="61">
        <v>9.1646470717960324E-2</v>
      </c>
      <c r="E93" s="56">
        <v>2244</v>
      </c>
      <c r="F93" s="57">
        <v>0</v>
      </c>
      <c r="H93" s="53" t="s">
        <v>162</v>
      </c>
      <c r="I93" s="71">
        <v>2.9692294588378209E-3</v>
      </c>
      <c r="J93" s="67"/>
      <c r="K93" s="3">
        <f t="shared" si="4"/>
        <v>3.212441135092399E-2</v>
      </c>
      <c r="L93" s="3">
        <f t="shared" si="5"/>
        <v>-2.7432081603036214E-4</v>
      </c>
    </row>
    <row r="94" spans="2:12" x14ac:dyDescent="0.35">
      <c r="B94" s="53" t="s">
        <v>163</v>
      </c>
      <c r="C94" s="60">
        <v>3.9661319073083776E-2</v>
      </c>
      <c r="D94" s="61">
        <v>0.19520573712098646</v>
      </c>
      <c r="E94" s="56">
        <v>2244</v>
      </c>
      <c r="F94" s="57">
        <v>0</v>
      </c>
      <c r="H94" s="53" t="s">
        <v>163</v>
      </c>
      <c r="I94" s="71">
        <v>8.7306401037962368E-3</v>
      </c>
      <c r="J94" s="67"/>
      <c r="K94" s="3">
        <f t="shared" si="4"/>
        <v>4.2951459954943677E-2</v>
      </c>
      <c r="L94" s="3">
        <f t="shared" si="5"/>
        <v>-1.7738653995313164E-3</v>
      </c>
    </row>
    <row r="95" spans="2:12" x14ac:dyDescent="0.35">
      <c r="B95" s="53" t="s">
        <v>164</v>
      </c>
      <c r="C95" s="60">
        <v>7.1301247771836003E-3</v>
      </c>
      <c r="D95" s="61">
        <v>8.41572472601919E-2</v>
      </c>
      <c r="E95" s="56">
        <v>2244</v>
      </c>
      <c r="F95" s="57">
        <v>0</v>
      </c>
      <c r="H95" s="53" t="s">
        <v>164</v>
      </c>
      <c r="I95" s="71">
        <v>3.429361964631937E-3</v>
      </c>
      <c r="J95" s="67"/>
      <c r="K95" s="3">
        <f t="shared" si="4"/>
        <v>4.0458906354088608E-2</v>
      </c>
      <c r="L95" s="3">
        <f t="shared" si="5"/>
        <v>-2.9054869913169553E-4</v>
      </c>
    </row>
    <row r="96" spans="2:12" x14ac:dyDescent="0.35">
      <c r="B96" s="53" t="s">
        <v>165</v>
      </c>
      <c r="C96" s="60">
        <v>2.6737967914438501E-3</v>
      </c>
      <c r="D96" s="61">
        <v>5.1651103353148313E-2</v>
      </c>
      <c r="E96" s="56">
        <v>2244</v>
      </c>
      <c r="F96" s="57">
        <v>0</v>
      </c>
      <c r="H96" s="53" t="s">
        <v>165</v>
      </c>
      <c r="I96" s="71">
        <v>5.5159873944301803E-3</v>
      </c>
      <c r="J96" s="67"/>
      <c r="K96" s="3">
        <f t="shared" si="4"/>
        <v>0.10650767181913431</v>
      </c>
      <c r="L96" s="3">
        <f t="shared" si="5"/>
        <v>-2.8554335608346997E-4</v>
      </c>
    </row>
    <row r="97" spans="2:12" x14ac:dyDescent="0.35">
      <c r="B97" s="53" t="s">
        <v>166</v>
      </c>
      <c r="C97" s="60">
        <v>0.30481283422459893</v>
      </c>
      <c r="D97" s="61">
        <v>0.46043071453227979</v>
      </c>
      <c r="E97" s="56">
        <v>2244</v>
      </c>
      <c r="F97" s="57">
        <v>0</v>
      </c>
      <c r="H97" s="53" t="s">
        <v>166</v>
      </c>
      <c r="I97" s="71">
        <v>-1.5677003692263238E-2</v>
      </c>
      <c r="J97" s="67"/>
      <c r="K97" s="3">
        <f t="shared" si="4"/>
        <v>-2.3670123257841243E-2</v>
      </c>
      <c r="L97" s="3">
        <f t="shared" si="5"/>
        <v>1.0378438659207314E-2</v>
      </c>
    </row>
    <row r="98" spans="2:12" x14ac:dyDescent="0.35">
      <c r="B98" s="53" t="s">
        <v>167</v>
      </c>
      <c r="C98" s="60">
        <v>0.17557932263814616</v>
      </c>
      <c r="D98" s="61">
        <v>0.38054665778577901</v>
      </c>
      <c r="E98" s="56">
        <v>2244</v>
      </c>
      <c r="F98" s="57">
        <v>0</v>
      </c>
      <c r="H98" s="53" t="s">
        <v>167</v>
      </c>
      <c r="I98" s="71">
        <v>-1.9937528376309651E-3</v>
      </c>
      <c r="J98" s="67"/>
      <c r="K98" s="3">
        <f t="shared" si="4"/>
        <v>-4.3192891890200778E-3</v>
      </c>
      <c r="L98" s="3">
        <f t="shared" si="5"/>
        <v>9.198918597156274E-4</v>
      </c>
    </row>
    <row r="99" spans="2:12" x14ac:dyDescent="0.35">
      <c r="B99" s="53" t="s">
        <v>168</v>
      </c>
      <c r="C99" s="60">
        <v>2.8966131907308377E-2</v>
      </c>
      <c r="D99" s="61">
        <v>0.16774872593840107</v>
      </c>
      <c r="E99" s="56">
        <v>2244</v>
      </c>
      <c r="F99" s="57">
        <v>0</v>
      </c>
      <c r="H99" s="53" t="s">
        <v>168</v>
      </c>
      <c r="I99" s="71">
        <v>2.5693755887038578E-3</v>
      </c>
      <c r="J99" s="67"/>
      <c r="K99" s="3">
        <f t="shared" si="4"/>
        <v>1.4873142567999077E-2</v>
      </c>
      <c r="L99" s="3">
        <f t="shared" si="5"/>
        <v>-4.4366877784301969E-4</v>
      </c>
    </row>
    <row r="100" spans="2:12" ht="14.65" thickBot="1" x14ac:dyDescent="0.4">
      <c r="B100" s="62" t="s">
        <v>169</v>
      </c>
      <c r="C100" s="63">
        <v>2.3342743932639913</v>
      </c>
      <c r="D100" s="64">
        <v>7.4687348986406601</v>
      </c>
      <c r="E100" s="65">
        <v>2244</v>
      </c>
      <c r="F100" s="66">
        <v>225</v>
      </c>
      <c r="H100" s="62" t="s">
        <v>169</v>
      </c>
      <c r="I100" s="72">
        <v>2.6038474268303626E-3</v>
      </c>
      <c r="J100" s="67"/>
      <c r="K100" s="3">
        <f t="shared" si="4"/>
        <v>-4.651720797076911E-4</v>
      </c>
      <c r="L100" s="3">
        <f t="shared" si="5"/>
        <v>-8.1380507608091524E-4</v>
      </c>
    </row>
    <row r="101" spans="2:12" ht="14.65" thickTop="1" x14ac:dyDescent="0.35">
      <c r="B101" s="139" t="s">
        <v>48</v>
      </c>
      <c r="C101" s="139"/>
      <c r="D101" s="139"/>
      <c r="E101" s="139"/>
      <c r="F101" s="139"/>
      <c r="H101" s="139" t="s">
        <v>7</v>
      </c>
      <c r="I101" s="139"/>
      <c r="J101" s="67"/>
    </row>
  </sheetData>
  <mergeCells count="7">
    <mergeCell ref="H4:I4"/>
    <mergeCell ref="H5:H6"/>
    <mergeCell ref="H101:I101"/>
    <mergeCell ref="K5:L5"/>
    <mergeCell ref="B5:F5"/>
    <mergeCell ref="B6"/>
    <mergeCell ref="B101:F101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workbookViewId="0">
      <selection activeCell="C17" sqref="C17:D18"/>
    </sheetView>
  </sheetViews>
  <sheetFormatPr defaultRowHeight="14.25" x14ac:dyDescent="0.45"/>
  <cols>
    <col min="2" max="2" width="9.1328125" customWidth="1"/>
    <col min="3" max="3" width="9.86328125" customWidth="1"/>
    <col min="4" max="4" width="11.1328125" customWidth="1"/>
    <col min="5" max="5" width="10.3984375" bestFit="1" customWidth="1"/>
    <col min="7" max="7" width="13" customWidth="1"/>
  </cols>
  <sheetData>
    <row r="1" spans="1:9" x14ac:dyDescent="0.45">
      <c r="A1" t="s">
        <v>12</v>
      </c>
    </row>
    <row r="3" spans="1:9" x14ac:dyDescent="0.45">
      <c r="B3" t="s">
        <v>13</v>
      </c>
    </row>
    <row r="5" spans="1:9" ht="15.75" customHeight="1" thickBot="1" x14ac:dyDescent="0.5">
      <c r="C5" s="144" t="s">
        <v>22</v>
      </c>
      <c r="D5" s="144"/>
      <c r="E5" s="144"/>
      <c r="F5" s="144"/>
      <c r="G5" s="144"/>
      <c r="H5" s="144"/>
      <c r="I5" s="144"/>
    </row>
    <row r="6" spans="1:9" ht="25.5" customHeight="1" thickTop="1" x14ac:dyDescent="0.45">
      <c r="C6" s="145" t="s">
        <v>14</v>
      </c>
      <c r="D6" s="146"/>
      <c r="E6" s="149" t="s">
        <v>15</v>
      </c>
      <c r="F6" s="150"/>
      <c r="G6" s="35" t="s">
        <v>16</v>
      </c>
      <c r="H6" s="150" t="s">
        <v>17</v>
      </c>
      <c r="I6" s="152" t="s">
        <v>18</v>
      </c>
    </row>
    <row r="7" spans="1:9" ht="14.65" thickBot="1" x14ac:dyDescent="0.5">
      <c r="C7" s="147"/>
      <c r="D7" s="148"/>
      <c r="E7" s="21" t="s">
        <v>19</v>
      </c>
      <c r="F7" s="22" t="s">
        <v>20</v>
      </c>
      <c r="G7" s="22" t="s">
        <v>21</v>
      </c>
      <c r="H7" s="151"/>
      <c r="I7" s="153"/>
    </row>
    <row r="8" spans="1:9" ht="14.65" thickTop="1" x14ac:dyDescent="0.45">
      <c r="C8" s="141" t="s">
        <v>5</v>
      </c>
      <c r="D8" s="6" t="s">
        <v>71</v>
      </c>
      <c r="E8" s="36">
        <v>0.69404218505407411</v>
      </c>
      <c r="F8" s="37">
        <v>2.7898340527576925E-3</v>
      </c>
      <c r="G8" s="38"/>
      <c r="H8" s="39">
        <v>248.77543679274686</v>
      </c>
      <c r="I8" s="40">
        <v>0</v>
      </c>
    </row>
    <row r="9" spans="1:9" ht="35.25" thickBot="1" x14ac:dyDescent="0.5">
      <c r="C9" s="142"/>
      <c r="D9" s="31" t="s">
        <v>73</v>
      </c>
      <c r="E9" s="41">
        <v>0.90982931036129655</v>
      </c>
      <c r="F9" s="42">
        <v>2.7905409662500338E-3</v>
      </c>
      <c r="G9" s="42">
        <v>0.99085166098625521</v>
      </c>
      <c r="H9" s="43">
        <v>326.04047794501196</v>
      </c>
      <c r="I9" s="44">
        <v>0</v>
      </c>
    </row>
    <row r="10" spans="1:9" ht="14.65" customHeight="1" thickTop="1" x14ac:dyDescent="0.45">
      <c r="C10" s="143" t="s">
        <v>44</v>
      </c>
      <c r="D10" s="143"/>
      <c r="E10" s="143"/>
      <c r="F10" s="143"/>
      <c r="G10" s="143"/>
      <c r="H10" s="143"/>
      <c r="I10" s="143"/>
    </row>
    <row r="12" spans="1:9" x14ac:dyDescent="0.45">
      <c r="D12" t="s">
        <v>74</v>
      </c>
    </row>
    <row r="14" spans="1:9" x14ac:dyDescent="0.45">
      <c r="B14" t="s">
        <v>11</v>
      </c>
    </row>
    <row r="16" spans="1:9" ht="15.75" customHeight="1" thickBot="1" x14ac:dyDescent="0.5">
      <c r="C16" s="144" t="s">
        <v>22</v>
      </c>
      <c r="D16" s="144"/>
      <c r="E16" s="144"/>
      <c r="F16" s="144"/>
      <c r="G16" s="144"/>
      <c r="H16" s="144"/>
      <c r="I16" s="144"/>
    </row>
    <row r="17" spans="2:9" ht="25.5" customHeight="1" thickTop="1" x14ac:dyDescent="0.45">
      <c r="C17" s="145" t="s">
        <v>14</v>
      </c>
      <c r="D17" s="146"/>
      <c r="E17" s="149" t="s">
        <v>15</v>
      </c>
      <c r="F17" s="150"/>
      <c r="G17" s="35" t="s">
        <v>16</v>
      </c>
      <c r="H17" s="150" t="s">
        <v>17</v>
      </c>
      <c r="I17" s="152" t="s">
        <v>18</v>
      </c>
    </row>
    <row r="18" spans="2:9" ht="14.65" thickBot="1" x14ac:dyDescent="0.5">
      <c r="C18" s="147"/>
      <c r="D18" s="148"/>
      <c r="E18" s="21" t="s">
        <v>19</v>
      </c>
      <c r="F18" s="22" t="s">
        <v>20</v>
      </c>
      <c r="G18" s="22" t="s">
        <v>21</v>
      </c>
      <c r="H18" s="151"/>
      <c r="I18" s="153"/>
    </row>
    <row r="19" spans="2:9" ht="14.65" thickTop="1" x14ac:dyDescent="0.45">
      <c r="C19" s="141" t="s">
        <v>5</v>
      </c>
      <c r="D19" s="6" t="s">
        <v>71</v>
      </c>
      <c r="E19" s="36">
        <v>-0.61053443551548137</v>
      </c>
      <c r="F19" s="37">
        <v>2.1283049749266413E-3</v>
      </c>
      <c r="G19" s="38"/>
      <c r="H19" s="39">
        <v>-286.86416782751041</v>
      </c>
      <c r="I19" s="40">
        <v>0</v>
      </c>
    </row>
    <row r="20" spans="2:9" ht="23.65" thickBot="1" x14ac:dyDescent="0.5">
      <c r="C20" s="142"/>
      <c r="D20" s="31" t="s">
        <v>72</v>
      </c>
      <c r="E20" s="41">
        <v>0.57568642564440142</v>
      </c>
      <c r="F20" s="42">
        <v>2.1287793547330263E-3</v>
      </c>
      <c r="G20" s="42">
        <v>0.98501533471470437</v>
      </c>
      <c r="H20" s="43">
        <v>270.43029347520104</v>
      </c>
      <c r="I20" s="44">
        <v>0</v>
      </c>
    </row>
    <row r="21" spans="2:9" ht="14.65" customHeight="1" thickTop="1" x14ac:dyDescent="0.45">
      <c r="C21" s="143" t="s">
        <v>44</v>
      </c>
      <c r="D21" s="143"/>
      <c r="E21" s="143"/>
      <c r="F21" s="143"/>
      <c r="G21" s="143"/>
      <c r="H21" s="143"/>
      <c r="I21" s="143"/>
    </row>
    <row r="23" spans="2:9" x14ac:dyDescent="0.45">
      <c r="D23" t="s">
        <v>75</v>
      </c>
    </row>
    <row r="26" spans="2:9" x14ac:dyDescent="0.45">
      <c r="B26" t="s">
        <v>23</v>
      </c>
    </row>
    <row r="28" spans="2:9" x14ac:dyDescent="0.45">
      <c r="C28" s="144" t="s">
        <v>24</v>
      </c>
      <c r="D28" s="144"/>
      <c r="E28" s="144"/>
    </row>
    <row r="29" spans="2:9" ht="14.65" thickBot="1" x14ac:dyDescent="0.5">
      <c r="C29" s="4" t="s">
        <v>45</v>
      </c>
      <c r="D29" s="5"/>
      <c r="E29" s="5"/>
      <c r="F29" s="1"/>
    </row>
    <row r="30" spans="2:9" ht="14.65" thickTop="1" x14ac:dyDescent="0.45">
      <c r="C30" s="154" t="s">
        <v>25</v>
      </c>
      <c r="D30" s="6" t="s">
        <v>26</v>
      </c>
      <c r="E30" s="7">
        <v>4218.0000459999928</v>
      </c>
      <c r="F30" s="1"/>
    </row>
    <row r="31" spans="2:9" x14ac:dyDescent="0.45">
      <c r="C31" s="155"/>
      <c r="D31" s="8" t="s">
        <v>27</v>
      </c>
      <c r="E31" s="9">
        <v>0</v>
      </c>
      <c r="F31" s="1"/>
    </row>
    <row r="32" spans="2:9" x14ac:dyDescent="0.45">
      <c r="C32" s="155" t="s">
        <v>1</v>
      </c>
      <c r="D32" s="156"/>
      <c r="E32" s="10">
        <v>0.25812709762906672</v>
      </c>
      <c r="F32" s="1"/>
    </row>
    <row r="33" spans="3:6" ht="14.25" customHeight="1" x14ac:dyDescent="0.45">
      <c r="C33" s="155" t="s">
        <v>46</v>
      </c>
      <c r="D33" s="156"/>
      <c r="E33" s="11">
        <v>1.6086567625500522E-2</v>
      </c>
      <c r="F33" s="1"/>
    </row>
    <row r="34" spans="3:6" x14ac:dyDescent="0.45">
      <c r="C34" s="155" t="s">
        <v>28</v>
      </c>
      <c r="D34" s="156"/>
      <c r="E34" s="10">
        <v>0.14356234795046358</v>
      </c>
      <c r="F34" s="1"/>
    </row>
    <row r="35" spans="3:6" ht="15" customHeight="1" x14ac:dyDescent="0.45">
      <c r="C35" s="155" t="s">
        <v>29</v>
      </c>
      <c r="D35" s="156"/>
      <c r="E35" s="12">
        <v>-0.91393914684217903</v>
      </c>
      <c r="F35" s="1"/>
    </row>
    <row r="36" spans="3:6" ht="14.25" customHeight="1" x14ac:dyDescent="0.45">
      <c r="C36" s="155" t="s">
        <v>30</v>
      </c>
      <c r="D36" s="156"/>
      <c r="E36" s="13">
        <v>1.0447603424807017</v>
      </c>
      <c r="F36" s="1"/>
    </row>
    <row r="37" spans="3:6" ht="15" customHeight="1" x14ac:dyDescent="0.45">
      <c r="C37" s="155" t="s">
        <v>31</v>
      </c>
      <c r="D37" s="156"/>
      <c r="E37" s="14">
        <v>0.28193707966146503</v>
      </c>
      <c r="F37" s="1"/>
    </row>
    <row r="38" spans="3:6" ht="14.25" customHeight="1" x14ac:dyDescent="0.45">
      <c r="C38" s="155" t="s">
        <v>32</v>
      </c>
      <c r="D38" s="156"/>
      <c r="E38" s="14">
        <v>3.7702310968551728E-2</v>
      </c>
      <c r="F38" s="1"/>
    </row>
    <row r="39" spans="3:6" ht="15" customHeight="1" x14ac:dyDescent="0.45">
      <c r="C39" s="155" t="s">
        <v>33</v>
      </c>
      <c r="D39" s="156"/>
      <c r="E39" s="15">
        <v>-1.0503443333774891</v>
      </c>
      <c r="F39" s="1"/>
    </row>
    <row r="40" spans="3:6" ht="14.25" customHeight="1" x14ac:dyDescent="0.45">
      <c r="C40" s="155" t="s">
        <v>34</v>
      </c>
      <c r="D40" s="156"/>
      <c r="E40" s="14">
        <v>7.5386781071420522E-2</v>
      </c>
      <c r="F40" s="1"/>
    </row>
    <row r="41" spans="3:6" x14ac:dyDescent="0.45">
      <c r="C41" s="155" t="s">
        <v>35</v>
      </c>
      <c r="D41" s="156"/>
      <c r="E41" s="16">
        <v>-2.0202492413728788</v>
      </c>
      <c r="F41" s="1"/>
    </row>
    <row r="42" spans="3:6" x14ac:dyDescent="0.45">
      <c r="C42" s="155" t="s">
        <v>36</v>
      </c>
      <c r="D42" s="156"/>
      <c r="E42" s="16">
        <v>3.8943502542281307</v>
      </c>
      <c r="F42" s="1"/>
    </row>
    <row r="43" spans="3:6" x14ac:dyDescent="0.45">
      <c r="C43" s="155" t="s">
        <v>37</v>
      </c>
      <c r="D43" s="17" t="s">
        <v>38</v>
      </c>
      <c r="E43" s="10">
        <v>-0.79148371241323046</v>
      </c>
      <c r="F43" s="1"/>
    </row>
    <row r="44" spans="3:6" x14ac:dyDescent="0.45">
      <c r="C44" s="155"/>
      <c r="D44" s="17" t="s">
        <v>39</v>
      </c>
      <c r="E44" s="10">
        <v>-0.27906903104419795</v>
      </c>
      <c r="F44" s="1"/>
    </row>
    <row r="45" spans="3:6" x14ac:dyDescent="0.45">
      <c r="C45" s="155"/>
      <c r="D45" s="17" t="s">
        <v>40</v>
      </c>
      <c r="E45" s="10">
        <v>0.6419313508554273</v>
      </c>
      <c r="F45" s="1"/>
    </row>
    <row r="46" spans="3:6" ht="14.65" thickBot="1" x14ac:dyDescent="0.5">
      <c r="C46" s="142"/>
      <c r="D46" s="18" t="s">
        <v>41</v>
      </c>
      <c r="E46" s="19">
        <v>1.2900675478942571</v>
      </c>
    </row>
    <row r="47" spans="3:6" ht="14.65" thickTop="1" x14ac:dyDescent="0.45"/>
    <row r="49" spans="2:2" x14ac:dyDescent="0.45">
      <c r="B49" t="s">
        <v>42</v>
      </c>
    </row>
    <row r="82" spans="2:10" ht="49.5" customHeight="1" thickBot="1" x14ac:dyDescent="0.5">
      <c r="B82" s="144" t="s">
        <v>51</v>
      </c>
      <c r="C82" s="144"/>
      <c r="D82" s="144"/>
      <c r="E82" s="144"/>
      <c r="F82" s="144"/>
      <c r="G82" s="144"/>
      <c r="H82" s="144"/>
      <c r="I82" s="144"/>
      <c r="J82" s="144"/>
    </row>
    <row r="83" spans="2:10" ht="14.65" thickTop="1" x14ac:dyDescent="0.45">
      <c r="B83" s="145" t="s">
        <v>52</v>
      </c>
      <c r="C83" s="146"/>
      <c r="D83" s="149" t="s">
        <v>53</v>
      </c>
      <c r="E83" s="150"/>
      <c r="F83" s="150"/>
      <c r="G83" s="150"/>
      <c r="H83" s="150"/>
      <c r="I83" s="150"/>
      <c r="J83" s="20" t="s">
        <v>54</v>
      </c>
    </row>
    <row r="84" spans="2:10" ht="14.65" thickBot="1" x14ac:dyDescent="0.5">
      <c r="B84" s="147"/>
      <c r="C84" s="148"/>
      <c r="D84" s="21" t="s">
        <v>55</v>
      </c>
      <c r="E84" s="22" t="s">
        <v>56</v>
      </c>
      <c r="F84" s="22" t="s">
        <v>57</v>
      </c>
      <c r="G84" s="22" t="s">
        <v>58</v>
      </c>
      <c r="H84" s="22" t="s">
        <v>59</v>
      </c>
      <c r="I84" s="22" t="s">
        <v>60</v>
      </c>
      <c r="J84" s="23" t="s">
        <v>47</v>
      </c>
    </row>
    <row r="85" spans="2:10" ht="28.9" customHeight="1" thickTop="1" x14ac:dyDescent="0.45">
      <c r="B85" s="154" t="s">
        <v>61</v>
      </c>
      <c r="C85" s="6" t="s">
        <v>62</v>
      </c>
      <c r="D85" s="24">
        <v>6.0893366047397341</v>
      </c>
      <c r="E85" s="25">
        <v>7.6733850045293286</v>
      </c>
      <c r="F85" s="25">
        <v>20.323125117925969</v>
      </c>
      <c r="G85" s="25">
        <v>32.591850292171785</v>
      </c>
      <c r="H85" s="25">
        <v>33.322302980632848</v>
      </c>
      <c r="I85" s="25">
        <v>100</v>
      </c>
      <c r="J85" s="26">
        <v>12876.813993000053</v>
      </c>
    </row>
    <row r="86" spans="2:10" ht="59.65" customHeight="1" x14ac:dyDescent="0.45">
      <c r="B86" s="155"/>
      <c r="C86" s="8" t="s">
        <v>63</v>
      </c>
      <c r="D86" s="27">
        <v>39.800528256434369</v>
      </c>
      <c r="E86" s="28">
        <v>37.447825079619399</v>
      </c>
      <c r="F86" s="28">
        <v>19.511202959472708</v>
      </c>
      <c r="G86" s="28">
        <v>2.1301668264143729</v>
      </c>
      <c r="H86" s="28">
        <v>1.1102768780590921</v>
      </c>
      <c r="I86" s="28">
        <v>100</v>
      </c>
      <c r="J86" s="29">
        <v>9067.2943830000131</v>
      </c>
    </row>
    <row r="87" spans="2:10" x14ac:dyDescent="0.45">
      <c r="B87" s="155" t="s">
        <v>64</v>
      </c>
      <c r="C87" s="8" t="s">
        <v>65</v>
      </c>
      <c r="D87" s="27">
        <v>0</v>
      </c>
      <c r="E87" s="28">
        <v>0</v>
      </c>
      <c r="F87" s="28">
        <v>9.4977209542902887</v>
      </c>
      <c r="G87" s="28">
        <v>41.061201066782587</v>
      </c>
      <c r="H87" s="28">
        <v>49.441077978927119</v>
      </c>
      <c r="I87" s="28">
        <v>100</v>
      </c>
      <c r="J87" s="29">
        <v>7265.1695530000061</v>
      </c>
    </row>
    <row r="88" spans="2:10" ht="23.25" x14ac:dyDescent="0.45">
      <c r="B88" s="155"/>
      <c r="C88" s="8" t="s">
        <v>66</v>
      </c>
      <c r="D88" s="27">
        <v>26.436881356942756</v>
      </c>
      <c r="E88" s="28">
        <v>24.608052521985719</v>
      </c>
      <c r="F88" s="28">
        <v>38.260090273736601</v>
      </c>
      <c r="G88" s="28">
        <v>7.3565571756472643</v>
      </c>
      <c r="H88" s="28">
        <v>3.338418671687525</v>
      </c>
      <c r="I88" s="28">
        <v>100</v>
      </c>
      <c r="J88" s="29">
        <v>1792.0492270000018</v>
      </c>
    </row>
    <row r="89" spans="2:10" ht="23.25" x14ac:dyDescent="0.45">
      <c r="B89" s="155"/>
      <c r="C89" s="8" t="s">
        <v>67</v>
      </c>
      <c r="D89" s="27">
        <v>28.481466997033706</v>
      </c>
      <c r="E89" s="28">
        <v>22.898222198251521</v>
      </c>
      <c r="F89" s="28">
        <v>25.814734292421747</v>
      </c>
      <c r="G89" s="28">
        <v>12.426783575063707</v>
      </c>
      <c r="H89" s="28">
        <v>10.378792937229226</v>
      </c>
      <c r="I89" s="28">
        <v>100</v>
      </c>
      <c r="J89" s="29">
        <v>3832.8670820000034</v>
      </c>
    </row>
    <row r="90" spans="2:10" ht="23.25" x14ac:dyDescent="0.45">
      <c r="B90" s="155"/>
      <c r="C90" s="8" t="s">
        <v>68</v>
      </c>
      <c r="D90" s="27">
        <v>27.666334819135901</v>
      </c>
      <c r="E90" s="28">
        <v>38.794089845115067</v>
      </c>
      <c r="F90" s="28">
        <v>20.083634113086056</v>
      </c>
      <c r="G90" s="28">
        <v>9.6247992110657385</v>
      </c>
      <c r="H90" s="28">
        <v>3.8311420115970933</v>
      </c>
      <c r="I90" s="28">
        <v>100</v>
      </c>
      <c r="J90" s="29">
        <v>6242.2793850000089</v>
      </c>
    </row>
    <row r="91" spans="2:10" ht="23.25" x14ac:dyDescent="0.45">
      <c r="B91" s="155"/>
      <c r="C91" s="8" t="s">
        <v>69</v>
      </c>
      <c r="D91" s="27">
        <v>45.844091474400386</v>
      </c>
      <c r="E91" s="28">
        <v>19.726075125744629</v>
      </c>
      <c r="F91" s="28">
        <v>25.602576533777604</v>
      </c>
      <c r="G91" s="28">
        <v>6.1295528888746222</v>
      </c>
      <c r="H91" s="28">
        <v>2.6977039772027558</v>
      </c>
      <c r="I91" s="28">
        <v>100</v>
      </c>
      <c r="J91" s="29">
        <v>1475.8826890000005</v>
      </c>
    </row>
    <row r="92" spans="2:10" ht="23.25" x14ac:dyDescent="0.45">
      <c r="B92" s="155"/>
      <c r="C92" s="8" t="s">
        <v>70</v>
      </c>
      <c r="D92" s="27">
        <v>31.733104170672227</v>
      </c>
      <c r="E92" s="28">
        <v>26.363234246236122</v>
      </c>
      <c r="F92" s="28">
        <v>29.154171673801528</v>
      </c>
      <c r="G92" s="28">
        <v>8.0373267135599917</v>
      </c>
      <c r="H92" s="28">
        <v>4.7121631957302386</v>
      </c>
      <c r="I92" s="28">
        <v>100</v>
      </c>
      <c r="J92" s="29">
        <v>1335.860439999999</v>
      </c>
    </row>
    <row r="93" spans="2:10" ht="14.65" thickBot="1" x14ac:dyDescent="0.5">
      <c r="B93" s="30" t="s">
        <v>54</v>
      </c>
      <c r="C93" s="31" t="s">
        <v>47</v>
      </c>
      <c r="D93" s="32">
        <v>20.018783792575977</v>
      </c>
      <c r="E93" s="33">
        <v>19.976168449816214</v>
      </c>
      <c r="F93" s="33">
        <v>19.987639296372713</v>
      </c>
      <c r="G93" s="33">
        <v>20.005098228557884</v>
      </c>
      <c r="H93" s="33">
        <v>20.012310232677109</v>
      </c>
      <c r="I93" s="33">
        <v>100</v>
      </c>
      <c r="J93" s="34">
        <v>21944.108376000015</v>
      </c>
    </row>
  </sheetData>
  <mergeCells count="33">
    <mergeCell ref="C40:D40"/>
    <mergeCell ref="C41:D41"/>
    <mergeCell ref="C42:D42"/>
    <mergeCell ref="C43:C46"/>
    <mergeCell ref="C35:D35"/>
    <mergeCell ref="C36:D36"/>
    <mergeCell ref="C37:D37"/>
    <mergeCell ref="C38:D38"/>
    <mergeCell ref="C39:D39"/>
    <mergeCell ref="C28:E28"/>
    <mergeCell ref="C30:C31"/>
    <mergeCell ref="C32:D32"/>
    <mergeCell ref="C33:D33"/>
    <mergeCell ref="C34:D34"/>
    <mergeCell ref="B82:J82"/>
    <mergeCell ref="B83:C84"/>
    <mergeCell ref="D83:I83"/>
    <mergeCell ref="B85:B86"/>
    <mergeCell ref="B87:B92"/>
    <mergeCell ref="C19:C20"/>
    <mergeCell ref="C21:I21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2016-10-10T19:08:12Z</cp:lastPrinted>
  <dcterms:created xsi:type="dcterms:W3CDTF">2013-08-06T13:22:30Z</dcterms:created>
  <dcterms:modified xsi:type="dcterms:W3CDTF">2018-03-18T23:55:57Z</dcterms:modified>
</cp:coreProperties>
</file>